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 1" sheetId="1" r:id="rId5"/>
  </sheets>
  <definedNames/>
  <calcPr/>
</workbook>
</file>

<file path=xl/sharedStrings.xml><?xml version="1.0" encoding="utf-8"?>
<sst xmlns="http://schemas.openxmlformats.org/spreadsheetml/2006/main" count="137" uniqueCount="70">
  <si>
    <t>CORMECOR</t>
  </si>
  <si>
    <t>RECICLADO</t>
  </si>
  <si>
    <t>CALCULO</t>
  </si>
  <si>
    <t>DISFERENCIA DE TN DE CORMECOR</t>
  </si>
  <si>
    <t>AÑO</t>
  </si>
  <si>
    <t>PERIODO</t>
  </si>
  <si>
    <t>TONELADAS</t>
  </si>
  <si>
    <t>MONTO DE DISPOSICION</t>
  </si>
  <si>
    <t>PESOS AHORRADOS</t>
  </si>
  <si>
    <t>TN TOTALES</t>
  </si>
  <si>
    <t>% TN RECICLADO</t>
  </si>
  <si>
    <t>PROM ACUMULADO</t>
  </si>
  <si>
    <t>MES</t>
  </si>
  <si>
    <t xml:space="preserve">DIFERENCIA </t>
  </si>
  <si>
    <t>Enero</t>
  </si>
  <si>
    <t>18.962.997,63</t>
  </si>
  <si>
    <t>2025/26</t>
  </si>
  <si>
    <t>Febrero</t>
  </si>
  <si>
    <t>15.820.406,65</t>
  </si>
  <si>
    <t>Marzo</t>
  </si>
  <si>
    <t>9.966.897,23</t>
  </si>
  <si>
    <t>Abril</t>
  </si>
  <si>
    <t>14.914.528,59</t>
  </si>
  <si>
    <t>2024 CORMECOR</t>
  </si>
  <si>
    <t>Mayo</t>
  </si>
  <si>
    <t>16.572.223,00</t>
  </si>
  <si>
    <t>enero</t>
  </si>
  <si>
    <t>$ 4.804.628,62</t>
  </si>
  <si>
    <t>Junio</t>
  </si>
  <si>
    <t>15.030.027,94</t>
  </si>
  <si>
    <t>febrero</t>
  </si>
  <si>
    <t>$ 6.333.146,28</t>
  </si>
  <si>
    <t>Julio</t>
  </si>
  <si>
    <t>16.325.961,95</t>
  </si>
  <si>
    <t>marzo</t>
  </si>
  <si>
    <t>$ 5.915.172,12</t>
  </si>
  <si>
    <t>agosto</t>
  </si>
  <si>
    <t>18.098.667,68</t>
  </si>
  <si>
    <t>abril</t>
  </si>
  <si>
    <t>$ 6.655.900,48</t>
  </si>
  <si>
    <t>septiembre</t>
  </si>
  <si>
    <t>17.911.560,12</t>
  </si>
  <si>
    <t>mayo</t>
  </si>
  <si>
    <t>$ 7.428.104,67</t>
  </si>
  <si>
    <t>octubre</t>
  </si>
  <si>
    <t>20.098.832,99</t>
  </si>
  <si>
    <t>junio</t>
  </si>
  <si>
    <t>$ 7.470.642,29</t>
  </si>
  <si>
    <t>noviembre</t>
  </si>
  <si>
    <t>18.076.082,16</t>
  </si>
  <si>
    <t>julio</t>
  </si>
  <si>
    <t>$ 185.647,55</t>
  </si>
  <si>
    <t>Diciembre</t>
  </si>
  <si>
    <t>26.019.562,04</t>
  </si>
  <si>
    <t>$ 7.669.038,68</t>
  </si>
  <si>
    <t>TOTAL</t>
  </si>
  <si>
    <t xml:space="preserve">TOTAL DISFERENCIA CON AÑO ANTERIOR </t>
  </si>
  <si>
    <t>sertiembre</t>
  </si>
  <si>
    <t>$ 10.735.245,10</t>
  </si>
  <si>
    <t>Monto total del gasto</t>
  </si>
  <si>
    <t>Monto total de ahorrado</t>
  </si>
  <si>
    <t>$ 13.124.844,77</t>
  </si>
  <si>
    <t>$ 11.306.163,73</t>
  </si>
  <si>
    <t>$ 13.065.598,49</t>
  </si>
  <si>
    <t>DISF</t>
  </si>
  <si>
    <t>diciembre</t>
  </si>
  <si>
    <t>12 MESES</t>
  </si>
  <si>
    <t>2026 ENE - MAY</t>
  </si>
  <si>
    <t>2025 ENE- MAY</t>
  </si>
  <si>
    <t>2024 ENE- MAY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</si>
</sst>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&quot;$&quot;#,##0.00"/>
  </numFmts>
  <fonts count="15">
    <font>
      <sz val="10.0"/>
      <color rgb="FF000000"/>
      <name val="Arial"/>
      <scheme val="minor"/>
    </font>
    <font>
      <b/>
      <sz val="12.0"/>
      <color rgb="FF000000"/>
      <name val="Arial"/>
      <scheme val="minor"/>
    </font>
    <font/>
    <font>
      <b/>
      <sz val="12.0"/>
      <color theme="1"/>
      <name val="Arial"/>
      <scheme val="minor"/>
    </font>
    <font>
      <sz val="12.0"/>
      <color theme="1"/>
      <name val="Arial"/>
      <scheme val="minor"/>
    </font>
    <font>
      <b/>
      <sz val="12.0"/>
      <color rgb="FF000000"/>
      <name val="Calibri"/>
    </font>
    <font>
      <b/>
      <sz val="12.0"/>
      <color theme="1"/>
      <name val="Calibri"/>
    </font>
    <font>
      <sz val="12.0"/>
      <color rgb="FF000000"/>
      <name val="Calibri"/>
    </font>
    <font>
      <sz val="13.0"/>
      <color rgb="FF000000"/>
      <name val="Calibri"/>
    </font>
    <font>
      <sz val="11.0"/>
      <color rgb="FF000000"/>
      <name val="Calibri"/>
    </font>
    <font>
      <sz val="12.0"/>
      <color theme="1"/>
      <name val="Calibri"/>
    </font>
    <font>
      <color theme="1"/>
      <name val="Calibri"/>
    </font>
    <font>
      <b/>
      <i/>
      <sz val="16.0"/>
      <color theme="1"/>
      <name val="Arial"/>
      <scheme val="minor"/>
    </font>
    <font>
      <sz val="13.0"/>
      <color theme="1"/>
      <name val="Calibri"/>
    </font>
    <font>
      <color theme="1"/>
      <name val="Arial"/>
      <scheme val="minor"/>
    </font>
  </fonts>
  <fills count="15">
    <fill>
      <patternFill patternType="none"/>
    </fill>
    <fill>
      <patternFill patternType="lightGray"/>
    </fill>
    <fill>
      <patternFill patternType="solid">
        <fgColor rgb="FFB6D7A8"/>
        <bgColor rgb="FFB6D7A8"/>
      </patternFill>
    </fill>
    <fill>
      <patternFill patternType="solid">
        <fgColor rgb="FFFFE599"/>
        <bgColor rgb="FFFFE599"/>
      </patternFill>
    </fill>
    <fill>
      <patternFill patternType="solid">
        <fgColor rgb="FFEA9999"/>
        <bgColor rgb="FFEA9999"/>
      </patternFill>
    </fill>
    <fill>
      <patternFill patternType="solid">
        <fgColor rgb="FF6D9EEB"/>
        <bgColor rgb="FF6D9EEB"/>
      </patternFill>
    </fill>
    <fill>
      <patternFill patternType="solid">
        <fgColor rgb="FFD9EAD3"/>
        <bgColor rgb="FFD9EAD3"/>
      </patternFill>
    </fill>
    <fill>
      <patternFill patternType="solid">
        <fgColor rgb="FFFFF2CC"/>
        <bgColor rgb="FFFFF2CC"/>
      </patternFill>
    </fill>
    <fill>
      <patternFill patternType="solid">
        <fgColor rgb="FFF4CCCC"/>
        <bgColor rgb="FFF4CCCC"/>
      </patternFill>
    </fill>
    <fill>
      <patternFill patternType="solid">
        <fgColor rgb="FFCFE2F3"/>
        <bgColor rgb="FFCFE2F3"/>
      </patternFill>
    </fill>
    <fill>
      <patternFill patternType="solid">
        <fgColor rgb="FFFFFFFF"/>
        <bgColor rgb="FFFFFFFF"/>
      </patternFill>
    </fill>
    <fill>
      <patternFill patternType="solid">
        <fgColor rgb="FFD9D9D9"/>
        <bgColor rgb="FFD9D9D9"/>
      </patternFill>
    </fill>
    <fill>
      <patternFill patternType="solid">
        <fgColor rgb="FFCCCCCC"/>
        <bgColor rgb="FFCCCCCC"/>
      </patternFill>
    </fill>
    <fill>
      <patternFill patternType="solid">
        <fgColor rgb="FFD0E0E3"/>
        <bgColor rgb="FFD0E0E3"/>
      </patternFill>
    </fill>
    <fill>
      <patternFill patternType="solid">
        <fgColor rgb="FFC9DAF8"/>
        <bgColor rgb="FFC9DAF8"/>
      </patternFill>
    </fill>
  </fills>
  <borders count="36">
    <border/>
    <border>
      <left style="thick">
        <color rgb="FF000000"/>
      </left>
      <top style="thick">
        <color rgb="FF000000"/>
      </top>
    </border>
    <border>
      <top style="thick">
        <color rgb="FF000000"/>
      </top>
    </border>
    <border>
      <right style="thick">
        <color rgb="FF000000"/>
      </right>
      <top style="thick">
        <color rgb="FF000000"/>
      </top>
    </border>
    <border>
      <left style="thick">
        <color rgb="FF000000"/>
      </left>
      <top style="thick">
        <color rgb="FF000000"/>
      </top>
      <bottom style="thin">
        <color rgb="FF000000"/>
      </bottom>
    </border>
    <border>
      <top style="thick">
        <color rgb="FF000000"/>
      </top>
      <bottom style="thin">
        <color rgb="FF000000"/>
      </bottom>
    </border>
    <border>
      <right style="thick">
        <color rgb="FF000000"/>
      </right>
      <top style="thick">
        <color rgb="FF000000"/>
      </top>
      <bottom style="thin">
        <color rgb="FF000000"/>
      </bottom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left style="thin">
        <color rgb="FF000000"/>
      </left>
      <right style="thick">
        <color rgb="FF000000"/>
      </right>
      <top style="thin">
        <color rgb="FF000000"/>
      </top>
    </border>
    <border>
      <left style="thick">
        <color rgb="FF000000"/>
      </left>
      <right style="medium">
        <color rgb="FF000000"/>
      </right>
      <top style="thick">
        <color rgb="FF000000"/>
      </top>
      <bottom style="thick">
        <color rgb="FF000000"/>
      </bottom>
    </border>
    <border>
      <left style="medium">
        <color rgb="FF000000"/>
      </left>
      <right style="medium">
        <color rgb="FF000000"/>
      </right>
      <top style="thick">
        <color rgb="FF000000"/>
      </top>
      <bottom style="thick">
        <color rgb="FF000000"/>
      </bottom>
    </border>
    <border>
      <left style="medium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  <border>
      <left style="thick">
        <color rgb="FF000000"/>
      </lef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ck">
        <color rgb="FF000000"/>
      </right>
      <top style="medium">
        <color rgb="FF000000"/>
      </top>
      <bottom style="medium">
        <color rgb="FF000000"/>
      </bottom>
    </border>
    <border>
      <left style="thick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ck">
        <color rgb="FF000000"/>
      </right>
      <bottom style="thin">
        <color rgb="FF000000"/>
      </bottom>
    </border>
    <border>
      <left style="thick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right style="thick">
        <color rgb="FF000000"/>
      </right>
      <bottom style="thin">
        <color rgb="FF000000"/>
      </bottom>
    </border>
    <border>
      <right style="thick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</border>
    <border>
      <left style="thin">
        <color rgb="FF000000"/>
      </left>
      <top style="thin">
        <color rgb="FF000000"/>
      </top>
      <bottom style="thick">
        <color rgb="FF000000"/>
      </bottom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</border>
  </borders>
  <cellStyleXfs count="1">
    <xf borderId="0" fillId="0" fontId="0" numFmtId="0" applyAlignment="1" applyFont="1"/>
  </cellStyleXfs>
  <cellXfs count="114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shrinkToFit="0" vertical="bottom" wrapText="0"/>
    </xf>
    <xf borderId="2" fillId="0" fontId="2" numFmtId="0" xfId="0" applyBorder="1" applyFont="1"/>
    <xf borderId="3" fillId="0" fontId="2" numFmtId="0" xfId="0" applyBorder="1" applyFont="1"/>
    <xf borderId="1" fillId="3" fontId="3" numFmtId="0" xfId="0" applyAlignment="1" applyBorder="1" applyFill="1" applyFont="1">
      <alignment horizontal="center" readingOrder="0"/>
    </xf>
    <xf borderId="2" fillId="0" fontId="2" numFmtId="0" xfId="0" applyBorder="1" applyFont="1"/>
    <xf borderId="3" fillId="0" fontId="2" numFmtId="0" xfId="0" applyBorder="1" applyFont="1"/>
    <xf borderId="4" fillId="4" fontId="3" numFmtId="0" xfId="0" applyAlignment="1" applyBorder="1" applyFill="1" applyFont="1">
      <alignment horizontal="center" readingOrder="0"/>
    </xf>
    <xf borderId="5" fillId="0" fontId="2" numFmtId="0" xfId="0" applyBorder="1" applyFont="1"/>
    <xf borderId="6" fillId="0" fontId="2" numFmtId="0" xfId="0" applyBorder="1" applyFont="1"/>
    <xf borderId="4" fillId="5" fontId="1" numFmtId="0" xfId="0" applyAlignment="1" applyBorder="1" applyFill="1" applyFont="1">
      <alignment horizontal="center" readingOrder="0" shrinkToFit="0" vertical="bottom" wrapText="0"/>
    </xf>
    <xf borderId="0" fillId="0" fontId="4" numFmtId="0" xfId="0" applyFont="1"/>
    <xf borderId="7" fillId="6" fontId="5" numFmtId="0" xfId="0" applyAlignment="1" applyBorder="1" applyFill="1" applyFont="1">
      <alignment horizontal="center" readingOrder="0" shrinkToFit="0" vertical="bottom" wrapText="0"/>
    </xf>
    <xf borderId="8" fillId="6" fontId="5" numFmtId="0" xfId="0" applyAlignment="1" applyBorder="1" applyFill="1" applyFont="1">
      <alignment horizontal="center" readingOrder="0" shrinkToFit="0" vertical="bottom" wrapText="0"/>
    </xf>
    <xf borderId="9" fillId="6" fontId="5" numFmtId="0" xfId="0" applyAlignment="1" applyBorder="1" applyFill="1" applyFont="1">
      <alignment horizontal="center" readingOrder="0" shrinkToFit="0" vertical="bottom" wrapText="0"/>
    </xf>
    <xf borderId="7" fillId="7" fontId="5" numFmtId="0" xfId="0" applyAlignment="1" applyBorder="1" applyFill="1" applyFont="1">
      <alignment horizontal="center" readingOrder="0" shrinkToFit="0" vertical="bottom" wrapText="0"/>
    </xf>
    <xf borderId="8" fillId="7" fontId="5" numFmtId="0" xfId="0" applyAlignment="1" applyBorder="1" applyFill="1" applyFont="1">
      <alignment horizontal="center" readingOrder="0" shrinkToFit="0" vertical="bottom" wrapText="0"/>
    </xf>
    <xf borderId="10" fillId="7" fontId="6" numFmtId="0" xfId="0" applyAlignment="1" applyBorder="1" applyFill="1" applyFont="1">
      <alignment horizontal="center" readingOrder="0"/>
    </xf>
    <xf borderId="7" fillId="8" fontId="3" numFmtId="0" xfId="0" applyAlignment="1" applyBorder="1" applyFill="1" applyFont="1">
      <alignment horizontal="center" readingOrder="0"/>
    </xf>
    <xf borderId="8" fillId="8" fontId="3" numFmtId="0" xfId="0" applyAlignment="1" applyBorder="1" applyFill="1" applyFont="1">
      <alignment horizontal="center" readingOrder="0"/>
    </xf>
    <xf borderId="10" fillId="8" fontId="3" numFmtId="0" xfId="0" applyAlignment="1" applyBorder="1" applyFill="1" applyFont="1">
      <alignment horizontal="center" readingOrder="0"/>
    </xf>
    <xf borderId="7" fillId="9" fontId="1" numFmtId="0" xfId="0" applyAlignment="1" applyBorder="1" applyFill="1" applyFont="1">
      <alignment horizontal="center" readingOrder="0" shrinkToFit="0" vertical="bottom" wrapText="0"/>
    </xf>
    <xf borderId="8" fillId="9" fontId="1" numFmtId="0" xfId="0" applyAlignment="1" applyBorder="1" applyFill="1" applyFont="1">
      <alignment horizontal="center" readingOrder="0" shrinkToFit="0" vertical="bottom" wrapText="0"/>
    </xf>
    <xf borderId="10" fillId="9" fontId="3" numFmtId="0" xfId="0" applyAlignment="1" applyBorder="1" applyFill="1" applyFont="1">
      <alignment readingOrder="0"/>
    </xf>
    <xf borderId="7" fillId="0" fontId="7" numFmtId="0" xfId="0" applyAlignment="1" applyBorder="1" applyFont="1">
      <alignment horizontal="center" readingOrder="0" shrinkToFit="0" vertical="bottom" wrapText="0"/>
    </xf>
    <xf borderId="8" fillId="0" fontId="8" numFmtId="0" xfId="0" applyAlignment="1" applyBorder="1" applyFont="1">
      <alignment horizontal="center" readingOrder="0" shrinkToFit="0" vertical="bottom" wrapText="0"/>
    </xf>
    <xf borderId="8" fillId="0" fontId="7" numFmtId="0" xfId="0" applyAlignment="1" applyBorder="1" applyFont="1">
      <alignment horizontal="center" readingOrder="0" shrinkToFit="0" vertical="bottom" wrapText="0"/>
    </xf>
    <xf borderId="9" fillId="0" fontId="9" numFmtId="164" xfId="0" applyAlignment="1" applyBorder="1" applyFont="1" applyNumberFormat="1">
      <alignment horizontal="center" readingOrder="0" shrinkToFit="0" vertical="bottom" wrapText="0"/>
    </xf>
    <xf borderId="7" fillId="0" fontId="10" numFmtId="0" xfId="0" applyAlignment="1" applyBorder="1" applyFont="1">
      <alignment horizontal="center" readingOrder="0"/>
    </xf>
    <xf borderId="8" fillId="0" fontId="7" numFmtId="4" xfId="0" applyAlignment="1" applyBorder="1" applyFont="1" applyNumberFormat="1">
      <alignment horizontal="center" readingOrder="0"/>
    </xf>
    <xf borderId="10" fillId="0" fontId="10" numFmtId="164" xfId="0" applyAlignment="1" applyBorder="1" applyFont="1" applyNumberFormat="1">
      <alignment horizontal="center"/>
    </xf>
    <xf borderId="7" fillId="0" fontId="10" numFmtId="4" xfId="0" applyAlignment="1" applyBorder="1" applyFont="1" applyNumberFormat="1">
      <alignment horizontal="center"/>
    </xf>
    <xf borderId="8" fillId="0" fontId="10" numFmtId="10" xfId="0" applyAlignment="1" applyBorder="1" applyFont="1" applyNumberFormat="1">
      <alignment horizontal="center" readingOrder="0"/>
    </xf>
    <xf borderId="10" fillId="0" fontId="10" numFmtId="10" xfId="0" applyAlignment="1" applyBorder="1" applyFont="1" applyNumberFormat="1">
      <alignment horizontal="center"/>
    </xf>
    <xf borderId="7" fillId="2" fontId="10" numFmtId="0" xfId="0" applyAlignment="1" applyBorder="1" applyFill="1" applyFont="1">
      <alignment horizontal="center" readingOrder="0"/>
    </xf>
    <xf borderId="8" fillId="2" fontId="7" numFmtId="0" xfId="0" applyAlignment="1" applyBorder="1" applyFill="1" applyFont="1">
      <alignment horizontal="center" readingOrder="0" shrinkToFit="0" vertical="bottom" wrapText="0"/>
    </xf>
    <xf borderId="10" fillId="2" fontId="11" numFmtId="3" xfId="0" applyBorder="1" applyFill="1" applyFont="1" applyNumberFormat="1"/>
    <xf borderId="7" fillId="3" fontId="10" numFmtId="0" xfId="0" applyAlignment="1" applyBorder="1" applyFill="1" applyFont="1">
      <alignment horizontal="center" readingOrder="0"/>
    </xf>
    <xf borderId="8" fillId="3" fontId="7" numFmtId="0" xfId="0" applyAlignment="1" applyBorder="1" applyFill="1" applyFont="1">
      <alignment horizontal="center" readingOrder="0" shrinkToFit="0" vertical="bottom" wrapText="0"/>
    </xf>
    <xf borderId="10" fillId="3" fontId="11" numFmtId="3" xfId="0" applyBorder="1" applyFill="1" applyFont="1" applyNumberFormat="1"/>
    <xf borderId="0" fillId="0" fontId="12" numFmtId="0" xfId="0" applyAlignment="1" applyFont="1">
      <alignment horizontal="center" readingOrder="0"/>
    </xf>
    <xf borderId="10" fillId="2" fontId="11" numFmtId="3" xfId="0" applyAlignment="1" applyBorder="1" applyFill="1" applyFont="1" applyNumberFormat="1">
      <alignment readingOrder="0"/>
    </xf>
    <xf borderId="11" fillId="0" fontId="7" numFmtId="0" xfId="0" applyAlignment="1" applyBorder="1" applyFont="1">
      <alignment horizontal="center" readingOrder="0" shrinkToFit="0" vertical="bottom" wrapText="0"/>
    </xf>
    <xf borderId="12" fillId="0" fontId="7" numFmtId="0" xfId="0" applyAlignment="1" applyBorder="1" applyFont="1">
      <alignment horizontal="center" readingOrder="0" shrinkToFit="0" vertical="bottom" wrapText="0"/>
    </xf>
    <xf borderId="8" fillId="0" fontId="7" numFmtId="0" xfId="0" applyAlignment="1" applyBorder="1" applyFont="1">
      <alignment horizontal="center" readingOrder="0" shrinkToFit="0" vertical="bottom" wrapText="0"/>
    </xf>
    <xf borderId="8" fillId="0" fontId="9" numFmtId="0" xfId="0" applyAlignment="1" applyBorder="1" applyFont="1">
      <alignment horizontal="center" readingOrder="0" shrinkToFit="0" vertical="bottom" wrapText="0"/>
    </xf>
    <xf borderId="10" fillId="3" fontId="11" numFmtId="3" xfId="0" applyAlignment="1" applyBorder="1" applyFill="1" applyFont="1" applyNumberFormat="1">
      <alignment readingOrder="0"/>
    </xf>
    <xf borderId="10" fillId="10" fontId="11" numFmtId="3" xfId="0" applyAlignment="1" applyBorder="1" applyFill="1" applyFont="1" applyNumberFormat="1">
      <alignment readingOrder="0"/>
    </xf>
    <xf borderId="13" fillId="0" fontId="7" numFmtId="0" xfId="0" applyAlignment="1" applyBorder="1" applyFont="1">
      <alignment horizontal="center" readingOrder="0" shrinkToFit="0" vertical="bottom" wrapText="0"/>
    </xf>
    <xf borderId="14" fillId="0" fontId="8" numFmtId="0" xfId="0" applyAlignment="1" applyBorder="1" applyFont="1">
      <alignment horizontal="center" readingOrder="0" shrinkToFit="0" vertical="bottom" wrapText="0"/>
    </xf>
    <xf borderId="14" fillId="0" fontId="7" numFmtId="0" xfId="0" applyAlignment="1" applyBorder="1" applyFont="1">
      <alignment horizontal="center" readingOrder="0" shrinkToFit="0" vertical="bottom" wrapText="0"/>
    </xf>
    <xf borderId="15" fillId="0" fontId="9" numFmtId="164" xfId="0" applyAlignment="1" applyBorder="1" applyFont="1" applyNumberFormat="1">
      <alignment horizontal="center" readingOrder="0" shrinkToFit="0" vertical="bottom" wrapText="0"/>
    </xf>
    <xf borderId="13" fillId="0" fontId="10" numFmtId="0" xfId="0" applyAlignment="1" applyBorder="1" applyFont="1">
      <alignment horizontal="center" readingOrder="0"/>
    </xf>
    <xf borderId="14" fillId="0" fontId="7" numFmtId="4" xfId="0" applyAlignment="1" applyBorder="1" applyFont="1" applyNumberFormat="1">
      <alignment horizontal="center" readingOrder="0"/>
    </xf>
    <xf borderId="16" fillId="0" fontId="10" numFmtId="164" xfId="0" applyAlignment="1" applyBorder="1" applyFont="1" applyNumberFormat="1">
      <alignment horizontal="center"/>
    </xf>
    <xf borderId="13" fillId="0" fontId="10" numFmtId="4" xfId="0" applyAlignment="1" applyBorder="1" applyFont="1" applyNumberFormat="1">
      <alignment horizontal="center"/>
    </xf>
    <xf borderId="14" fillId="0" fontId="10" numFmtId="10" xfId="0" applyAlignment="1" applyBorder="1" applyFont="1" applyNumberFormat="1">
      <alignment horizontal="center" readingOrder="0"/>
    </xf>
    <xf borderId="16" fillId="0" fontId="10" numFmtId="10" xfId="0" applyAlignment="1" applyBorder="1" applyFont="1" applyNumberFormat="1">
      <alignment horizontal="center"/>
    </xf>
    <xf borderId="16" fillId="10" fontId="11" numFmtId="3" xfId="0" applyAlignment="1" applyBorder="1" applyFill="1" applyFont="1" applyNumberFormat="1">
      <alignment readingOrder="0"/>
    </xf>
    <xf borderId="17" fillId="11" fontId="5" numFmtId="0" xfId="0" applyAlignment="1" applyBorder="1" applyFill="1" applyFont="1">
      <alignment horizontal="center" readingOrder="0" shrinkToFit="0" vertical="bottom" wrapText="0"/>
    </xf>
    <xf borderId="18" fillId="11" fontId="8" numFmtId="0" xfId="0" applyAlignment="1" applyBorder="1" applyFill="1" applyFont="1">
      <alignment horizontal="center" readingOrder="0" shrinkToFit="0" vertical="bottom" wrapText="0"/>
    </xf>
    <xf borderId="18" fillId="11" fontId="5" numFmtId="0" xfId="0" applyAlignment="1" applyBorder="1" applyFill="1" applyFont="1">
      <alignment horizontal="center" readingOrder="0" shrinkToFit="0" vertical="bottom" wrapText="0"/>
    </xf>
    <xf borderId="19" fillId="11" fontId="5" numFmtId="164" xfId="0" applyAlignment="1" applyBorder="1" applyFill="1" applyFont="1" applyNumberFormat="1">
      <alignment horizontal="center" readingOrder="0" shrinkToFit="0" vertical="bottom" wrapText="0"/>
    </xf>
    <xf borderId="20" fillId="11" fontId="6" numFmtId="0" xfId="0" applyAlignment="1" applyBorder="1" applyFill="1" applyFont="1">
      <alignment horizontal="center" readingOrder="0"/>
    </xf>
    <xf borderId="20" fillId="11" fontId="5" numFmtId="0" xfId="0" applyAlignment="1" applyBorder="1" applyFill="1" applyFont="1">
      <alignment horizontal="center" readingOrder="0" shrinkToFit="0" vertical="bottom" wrapText="0"/>
    </xf>
    <xf borderId="20" fillId="11" fontId="5" numFmtId="4" xfId="0" applyAlignment="1" applyBorder="1" applyFill="1" applyFont="1" applyNumberFormat="1">
      <alignment horizontal="center" readingOrder="0" shrinkToFit="0" vertical="bottom" wrapText="0"/>
    </xf>
    <xf borderId="20" fillId="12" fontId="6" numFmtId="164" xfId="0" applyAlignment="1" applyBorder="1" applyFill="1" applyFont="1" applyNumberFormat="1">
      <alignment horizontal="center"/>
    </xf>
    <xf borderId="20" fillId="11" fontId="6" numFmtId="4" xfId="0" applyAlignment="1" applyBorder="1" applyFill="1" applyFont="1" applyNumberFormat="1">
      <alignment horizontal="center"/>
    </xf>
    <xf borderId="20" fillId="11" fontId="6" numFmtId="10" xfId="0" applyAlignment="1" applyBorder="1" applyFill="1" applyFont="1" applyNumberFormat="1">
      <alignment horizontal="center"/>
    </xf>
    <xf borderId="21" fillId="13" fontId="5" numFmtId="0" xfId="0" applyAlignment="1" applyBorder="1" applyFill="1" applyFont="1">
      <alignment horizontal="center" readingOrder="0" shrinkToFit="0" vertical="bottom" wrapText="0"/>
    </xf>
    <xf borderId="22" fillId="0" fontId="2" numFmtId="0" xfId="0" applyBorder="1" applyFont="1"/>
    <xf borderId="23" fillId="14" fontId="11" numFmtId="3" xfId="0" applyBorder="1" applyFill="1" applyFont="1" applyNumberFormat="1"/>
    <xf borderId="24" fillId="0" fontId="7" numFmtId="0" xfId="0" applyAlignment="1" applyBorder="1" applyFont="1">
      <alignment horizontal="center" readingOrder="0" shrinkToFit="0" vertical="bottom" wrapText="0"/>
    </xf>
    <xf borderId="25" fillId="0" fontId="8" numFmtId="0" xfId="0" applyAlignment="1" applyBorder="1" applyFont="1">
      <alignment horizontal="center" readingOrder="0" shrinkToFit="0" vertical="bottom" wrapText="0"/>
    </xf>
    <xf borderId="25" fillId="0" fontId="7" numFmtId="0" xfId="0" applyAlignment="1" applyBorder="1" applyFont="1">
      <alignment horizontal="center" readingOrder="0" shrinkToFit="0" vertical="bottom" wrapText="0"/>
    </xf>
    <xf borderId="26" fillId="0" fontId="7" numFmtId="164" xfId="0" applyAlignment="1" applyBorder="1" applyFont="1" applyNumberFormat="1">
      <alignment horizontal="center" readingOrder="0" shrinkToFit="0" vertical="bottom" wrapText="0"/>
    </xf>
    <xf borderId="24" fillId="0" fontId="10" numFmtId="0" xfId="0" applyAlignment="1" applyBorder="1" applyFont="1">
      <alignment horizontal="center" readingOrder="0"/>
    </xf>
    <xf borderId="25" fillId="0" fontId="10" numFmtId="4" xfId="0" applyAlignment="1" applyBorder="1" applyFont="1" applyNumberFormat="1">
      <alignment horizontal="center" readingOrder="0"/>
    </xf>
    <xf borderId="27" fillId="0" fontId="10" numFmtId="164" xfId="0" applyAlignment="1" applyBorder="1" applyFont="1" applyNumberFormat="1">
      <alignment horizontal="center"/>
    </xf>
    <xf borderId="24" fillId="0" fontId="10" numFmtId="4" xfId="0" applyAlignment="1" applyBorder="1" applyFont="1" applyNumberFormat="1">
      <alignment horizontal="center"/>
    </xf>
    <xf borderId="25" fillId="0" fontId="10" numFmtId="10" xfId="0" applyAlignment="1" applyBorder="1" applyFont="1" applyNumberFormat="1">
      <alignment horizontal="center" readingOrder="0"/>
    </xf>
    <xf borderId="27" fillId="0" fontId="10" numFmtId="10" xfId="0" applyAlignment="1" applyBorder="1" applyFont="1" applyNumberFormat="1">
      <alignment horizontal="center"/>
    </xf>
    <xf borderId="28" fillId="0" fontId="6" numFmtId="0" xfId="0" applyAlignment="1" applyBorder="1" applyFont="1">
      <alignment horizontal="center" readingOrder="0"/>
    </xf>
    <xf borderId="29" fillId="0" fontId="5" numFmtId="0" xfId="0" applyAlignment="1" applyBorder="1" applyFont="1">
      <alignment horizontal="center" readingOrder="0" shrinkToFit="0" vertical="bottom" wrapText="0"/>
    </xf>
    <xf borderId="30" fillId="0" fontId="11" numFmtId="3" xfId="0" applyBorder="1" applyFont="1" applyNumberFormat="1"/>
    <xf borderId="9" fillId="0" fontId="7" numFmtId="164" xfId="0" applyAlignment="1" applyBorder="1" applyFont="1" applyNumberFormat="1">
      <alignment horizontal="center" readingOrder="0" shrinkToFit="0" vertical="bottom" wrapText="0"/>
    </xf>
    <xf borderId="8" fillId="0" fontId="10" numFmtId="4" xfId="0" applyAlignment="1" applyBorder="1" applyFont="1" applyNumberFormat="1">
      <alignment horizontal="center" readingOrder="0"/>
    </xf>
    <xf borderId="28" fillId="0" fontId="10" numFmtId="164" xfId="0" applyAlignment="1" applyBorder="1" applyFont="1" applyNumberFormat="1">
      <alignment horizontal="center" readingOrder="0"/>
    </xf>
    <xf borderId="29" fillId="0" fontId="7" numFmtId="164" xfId="0" applyAlignment="1" applyBorder="1" applyFont="1" applyNumberFormat="1">
      <alignment horizontal="center" readingOrder="0" shrinkToFit="0" vertical="bottom" wrapText="0"/>
    </xf>
    <xf borderId="31" fillId="0" fontId="11" numFmtId="3" xfId="0" applyBorder="1" applyFont="1" applyNumberFormat="1"/>
    <xf borderId="24" fillId="0" fontId="10" numFmtId="164" xfId="0" applyAlignment="1" applyBorder="1" applyFont="1" applyNumberFormat="1">
      <alignment horizontal="center" readingOrder="0"/>
    </xf>
    <xf borderId="10" fillId="0" fontId="11" numFmtId="3" xfId="0" applyBorder="1" applyFont="1" applyNumberFormat="1"/>
    <xf borderId="8" fillId="0" fontId="13" numFmtId="0" xfId="0" applyAlignment="1" applyBorder="1" applyFont="1">
      <alignment horizontal="center" readingOrder="0"/>
    </xf>
    <xf borderId="8" fillId="0" fontId="10" numFmtId="0" xfId="0" applyAlignment="1" applyBorder="1" applyFont="1">
      <alignment horizontal="center" readingOrder="0"/>
    </xf>
    <xf borderId="9" fillId="0" fontId="10" numFmtId="164" xfId="0" applyAlignment="1" applyBorder="1" applyFont="1" applyNumberFormat="1">
      <alignment horizontal="center" readingOrder="0"/>
    </xf>
    <xf borderId="8" fillId="0" fontId="10" numFmtId="0" xfId="0" applyAlignment="1" applyBorder="1" applyFont="1">
      <alignment horizontal="center"/>
    </xf>
    <xf borderId="9" fillId="0" fontId="10" numFmtId="164" xfId="0" applyAlignment="1" applyBorder="1" applyFont="1" applyNumberFormat="1">
      <alignment horizontal="center"/>
    </xf>
    <xf borderId="7" fillId="0" fontId="10" numFmtId="0" xfId="0" applyAlignment="1" applyBorder="1" applyFont="1">
      <alignment horizontal="center"/>
    </xf>
    <xf borderId="0" fillId="0" fontId="14" numFmtId="0" xfId="0" applyAlignment="1" applyFont="1">
      <alignment readingOrder="0"/>
    </xf>
    <xf borderId="0" fillId="0" fontId="4" numFmtId="0" xfId="0" applyAlignment="1" applyFont="1">
      <alignment readingOrder="0"/>
    </xf>
    <xf borderId="32" fillId="0" fontId="7" numFmtId="0" xfId="0" applyAlignment="1" applyBorder="1" applyFont="1">
      <alignment horizontal="center" readingOrder="0" shrinkToFit="0" vertical="bottom" wrapText="0"/>
    </xf>
    <xf borderId="33" fillId="0" fontId="13" numFmtId="0" xfId="0" applyAlignment="1" applyBorder="1" applyFont="1">
      <alignment horizontal="center" readingOrder="0"/>
    </xf>
    <xf borderId="33" fillId="0" fontId="10" numFmtId="0" xfId="0" applyAlignment="1" applyBorder="1" applyFont="1">
      <alignment horizontal="center"/>
    </xf>
    <xf borderId="34" fillId="0" fontId="10" numFmtId="164" xfId="0" applyAlignment="1" applyBorder="1" applyFont="1" applyNumberFormat="1">
      <alignment horizontal="center"/>
    </xf>
    <xf borderId="32" fillId="0" fontId="10" numFmtId="0" xfId="0" applyAlignment="1" applyBorder="1" applyFont="1">
      <alignment horizontal="center" readingOrder="0"/>
    </xf>
    <xf borderId="33" fillId="0" fontId="7" numFmtId="0" xfId="0" applyAlignment="1" applyBorder="1" applyFont="1">
      <alignment horizontal="center" readingOrder="0" shrinkToFit="0" vertical="bottom" wrapText="0"/>
    </xf>
    <xf borderId="33" fillId="0" fontId="10" numFmtId="0" xfId="0" applyAlignment="1" applyBorder="1" applyFont="1">
      <alignment horizontal="center"/>
    </xf>
    <xf borderId="35" fillId="0" fontId="10" numFmtId="164" xfId="0" applyAlignment="1" applyBorder="1" applyFont="1" applyNumberFormat="1">
      <alignment horizontal="center"/>
    </xf>
    <xf borderId="32" fillId="0" fontId="10" numFmtId="0" xfId="0" applyAlignment="1" applyBorder="1" applyFont="1">
      <alignment horizontal="center"/>
    </xf>
    <xf borderId="33" fillId="0" fontId="10" numFmtId="10" xfId="0" applyAlignment="1" applyBorder="1" applyFont="1" applyNumberFormat="1">
      <alignment horizontal="center" readingOrder="0"/>
    </xf>
    <xf borderId="35" fillId="0" fontId="10" numFmtId="10" xfId="0" applyAlignment="1" applyBorder="1" applyFont="1" applyNumberFormat="1">
      <alignment horizontal="center"/>
    </xf>
    <xf borderId="35" fillId="0" fontId="11" numFmtId="3" xfId="0" applyBorder="1" applyFont="1" applyNumberFormat="1"/>
    <xf borderId="0" fillId="0" fontId="4" numFmtId="4" xfId="0" applyFont="1" applyNumberFormat="1"/>
    <xf borderId="0" fillId="0" fontId="9" numFmtId="0" xfId="0" applyAlignment="1" applyFont="1">
      <alignment horizontal="center"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4" max="4" width="21.75"/>
    <col customWidth="1" min="5" max="5" width="14.63"/>
    <col customWidth="1" min="6" max="6" width="14.88"/>
    <col customWidth="1" min="7" max="7" width="11.0"/>
    <col customWidth="1" min="8" max="8" width="21.38"/>
    <col customWidth="1" min="9" max="9" width="15.63"/>
    <col customWidth="1" min="10" max="10" width="18.63"/>
    <col customWidth="1" min="11" max="11" width="20.88"/>
    <col customWidth="1" min="12" max="12" width="22.88"/>
    <col customWidth="1" min="13" max="13" width="21.13"/>
    <col customWidth="1" min="14" max="14" width="15.63"/>
  </cols>
  <sheetData>
    <row r="1">
      <c r="A1" s="1" t="s">
        <v>0</v>
      </c>
      <c r="B1" s="2"/>
      <c r="C1" s="2"/>
      <c r="D1" s="3"/>
      <c r="E1" s="4" t="s">
        <v>1</v>
      </c>
      <c r="F1" s="5"/>
      <c r="G1" s="5"/>
      <c r="H1" s="6"/>
      <c r="I1" s="7" t="s">
        <v>2</v>
      </c>
      <c r="J1" s="8"/>
      <c r="K1" s="9"/>
      <c r="L1" s="10" t="s">
        <v>3</v>
      </c>
      <c r="M1" s="8"/>
      <c r="N1" s="9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</row>
    <row r="2">
      <c r="A2" s="12" t="s">
        <v>4</v>
      </c>
      <c r="B2" s="13" t="s">
        <v>5</v>
      </c>
      <c r="C2" s="13" t="s">
        <v>6</v>
      </c>
      <c r="D2" s="14" t="s">
        <v>7</v>
      </c>
      <c r="E2" s="15" t="s">
        <v>4</v>
      </c>
      <c r="F2" s="16" t="s">
        <v>5</v>
      </c>
      <c r="G2" s="16" t="s">
        <v>6</v>
      </c>
      <c r="H2" s="17" t="s">
        <v>8</v>
      </c>
      <c r="I2" s="18" t="s">
        <v>9</v>
      </c>
      <c r="J2" s="19" t="s">
        <v>10</v>
      </c>
      <c r="K2" s="20" t="s">
        <v>11</v>
      </c>
      <c r="L2" s="21" t="s">
        <v>4</v>
      </c>
      <c r="M2" s="22" t="s">
        <v>12</v>
      </c>
      <c r="N2" s="23" t="s">
        <v>13</v>
      </c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</row>
    <row r="3">
      <c r="A3" s="24">
        <v>2025.0</v>
      </c>
      <c r="B3" s="25" t="s">
        <v>14</v>
      </c>
      <c r="C3" s="26">
        <v>1016.52</v>
      </c>
      <c r="D3" s="27" t="s">
        <v>15</v>
      </c>
      <c r="E3" s="28">
        <v>2025.0</v>
      </c>
      <c r="F3" s="26" t="s">
        <v>14</v>
      </c>
      <c r="G3" s="29">
        <v>11.39</v>
      </c>
      <c r="H3" s="30">
        <f t="shared" ref="H3:H27" si="1">SUM(G3*60000)</f>
        <v>683400</v>
      </c>
      <c r="I3" s="31">
        <f t="shared" ref="I3:I27" si="2">SUM(C3)+(G3)</f>
        <v>1027.91</v>
      </c>
      <c r="J3" s="32">
        <f t="shared" ref="J3:J27" si="3">G3/I3</f>
        <v>0.01108073664</v>
      </c>
      <c r="K3" s="33">
        <f>J3</f>
        <v>0.01108073664</v>
      </c>
      <c r="L3" s="34" t="s">
        <v>16</v>
      </c>
      <c r="M3" s="35" t="s">
        <v>14</v>
      </c>
      <c r="N3" s="36">
        <f t="shared" ref="N3:N6" si="4">SUM(C16-C3)</f>
        <v>-115.43</v>
      </c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</row>
    <row r="4">
      <c r="A4" s="24">
        <v>2025.0</v>
      </c>
      <c r="B4" s="25" t="s">
        <v>17</v>
      </c>
      <c r="C4" s="26">
        <v>848.06</v>
      </c>
      <c r="D4" s="27" t="s">
        <v>18</v>
      </c>
      <c r="E4" s="28">
        <v>2025.0</v>
      </c>
      <c r="F4" s="26" t="s">
        <v>17</v>
      </c>
      <c r="G4" s="29">
        <v>15.29</v>
      </c>
      <c r="H4" s="30">
        <f t="shared" si="1"/>
        <v>917400</v>
      </c>
      <c r="I4" s="31">
        <f t="shared" si="2"/>
        <v>863.35</v>
      </c>
      <c r="J4" s="32">
        <f t="shared" si="3"/>
        <v>0.01771008282</v>
      </c>
      <c r="K4" s="33">
        <f t="shared" ref="K4:K14" si="5">SUM($G$3:G4)/SUM($I$3:I4)</f>
        <v>0.01410699745</v>
      </c>
      <c r="L4" s="34" t="s">
        <v>16</v>
      </c>
      <c r="M4" s="35" t="s">
        <v>17</v>
      </c>
      <c r="N4" s="36">
        <f t="shared" si="4"/>
        <v>-202.03</v>
      </c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</row>
    <row r="5">
      <c r="A5" s="24">
        <v>2025.0</v>
      </c>
      <c r="B5" s="25" t="s">
        <v>19</v>
      </c>
      <c r="C5" s="26">
        <v>534.28</v>
      </c>
      <c r="D5" s="27" t="s">
        <v>20</v>
      </c>
      <c r="E5" s="28">
        <v>2025.0</v>
      </c>
      <c r="F5" s="26" t="s">
        <v>19</v>
      </c>
      <c r="G5" s="29">
        <v>14.31</v>
      </c>
      <c r="H5" s="30">
        <f t="shared" si="1"/>
        <v>858600</v>
      </c>
      <c r="I5" s="31">
        <f t="shared" si="2"/>
        <v>548.59</v>
      </c>
      <c r="J5" s="32">
        <f t="shared" si="3"/>
        <v>0.02608505441</v>
      </c>
      <c r="K5" s="33">
        <f t="shared" si="5"/>
        <v>0.01680021313</v>
      </c>
      <c r="L5" s="37" t="s">
        <v>16</v>
      </c>
      <c r="M5" s="38" t="s">
        <v>19</v>
      </c>
      <c r="N5" s="39">
        <f t="shared" si="4"/>
        <v>285.75</v>
      </c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</row>
    <row r="6">
      <c r="A6" s="24">
        <v>2025.0</v>
      </c>
      <c r="B6" s="25" t="s">
        <v>21</v>
      </c>
      <c r="C6" s="26">
        <v>799.5</v>
      </c>
      <c r="D6" s="27" t="s">
        <v>22</v>
      </c>
      <c r="E6" s="28">
        <v>2025.0</v>
      </c>
      <c r="F6" s="26" t="s">
        <v>21</v>
      </c>
      <c r="G6" s="29">
        <v>16.37</v>
      </c>
      <c r="H6" s="30">
        <f t="shared" si="1"/>
        <v>982200</v>
      </c>
      <c r="I6" s="31">
        <f t="shared" si="2"/>
        <v>815.87</v>
      </c>
      <c r="J6" s="32">
        <f t="shared" si="3"/>
        <v>0.02006447106</v>
      </c>
      <c r="K6" s="33">
        <f t="shared" si="5"/>
        <v>0.0176182227</v>
      </c>
      <c r="L6" s="37" t="s">
        <v>16</v>
      </c>
      <c r="M6" s="38" t="s">
        <v>21</v>
      </c>
      <c r="N6" s="39">
        <f t="shared" si="4"/>
        <v>107.37</v>
      </c>
      <c r="O6" s="40"/>
      <c r="P6" s="40" t="s">
        <v>23</v>
      </c>
      <c r="T6" s="11"/>
      <c r="U6" s="11"/>
      <c r="V6" s="11"/>
      <c r="W6" s="11"/>
      <c r="X6" s="11"/>
      <c r="Y6" s="11"/>
      <c r="Z6" s="11"/>
      <c r="AA6" s="11"/>
      <c r="AB6" s="11"/>
    </row>
    <row r="7">
      <c r="A7" s="24">
        <v>2025.0</v>
      </c>
      <c r="B7" s="25" t="s">
        <v>24</v>
      </c>
      <c r="C7" s="26">
        <v>838.5</v>
      </c>
      <c r="D7" s="27" t="s">
        <v>25</v>
      </c>
      <c r="E7" s="28">
        <v>2025.0</v>
      </c>
      <c r="F7" s="26" t="s">
        <v>24</v>
      </c>
      <c r="G7" s="29">
        <v>16.849</v>
      </c>
      <c r="H7" s="30">
        <f t="shared" si="1"/>
        <v>1010940</v>
      </c>
      <c r="I7" s="31">
        <f t="shared" si="2"/>
        <v>855.349</v>
      </c>
      <c r="J7" s="32">
        <f t="shared" si="3"/>
        <v>0.01969839212</v>
      </c>
      <c r="K7" s="33">
        <f t="shared" si="5"/>
        <v>0.01805102274</v>
      </c>
      <c r="L7" s="34" t="s">
        <v>16</v>
      </c>
      <c r="M7" s="35" t="s">
        <v>24</v>
      </c>
      <c r="N7" s="41">
        <f t="shared" ref="N7:N14" si="6">SUM(C20)-(C7)</f>
        <v>-75.1</v>
      </c>
      <c r="O7" s="42"/>
      <c r="P7" s="43">
        <v>2024.0</v>
      </c>
      <c r="Q7" s="44" t="s">
        <v>26</v>
      </c>
      <c r="R7" s="44">
        <v>1023.0</v>
      </c>
      <c r="S7" s="45" t="s">
        <v>27</v>
      </c>
      <c r="T7" s="11"/>
      <c r="U7" s="11"/>
      <c r="V7" s="11"/>
      <c r="W7" s="11"/>
      <c r="X7" s="11"/>
      <c r="Y7" s="11"/>
      <c r="Z7" s="11"/>
      <c r="AA7" s="11"/>
      <c r="AB7" s="11"/>
    </row>
    <row r="8">
      <c r="A8" s="24">
        <v>2025.0</v>
      </c>
      <c r="B8" s="25" t="s">
        <v>28</v>
      </c>
      <c r="C8" s="26">
        <v>760.47</v>
      </c>
      <c r="D8" s="27" t="s">
        <v>29</v>
      </c>
      <c r="E8" s="28">
        <v>2025.0</v>
      </c>
      <c r="F8" s="26" t="s">
        <v>28</v>
      </c>
      <c r="G8" s="29">
        <v>19.55</v>
      </c>
      <c r="H8" s="30">
        <f t="shared" si="1"/>
        <v>1173000</v>
      </c>
      <c r="I8" s="31">
        <f t="shared" si="2"/>
        <v>780.02</v>
      </c>
      <c r="J8" s="32">
        <f t="shared" si="3"/>
        <v>0.02506345991</v>
      </c>
      <c r="K8" s="33">
        <f t="shared" si="5"/>
        <v>0.01916935063</v>
      </c>
      <c r="L8" s="37" t="s">
        <v>16</v>
      </c>
      <c r="M8" s="38" t="s">
        <v>28</v>
      </c>
      <c r="N8" s="46">
        <f t="shared" si="6"/>
        <v>17.63</v>
      </c>
      <c r="O8" s="42"/>
      <c r="P8" s="43">
        <v>2024.0</v>
      </c>
      <c r="Q8" s="44" t="s">
        <v>30</v>
      </c>
      <c r="R8" s="44">
        <v>842.0</v>
      </c>
      <c r="S8" s="45" t="s">
        <v>31</v>
      </c>
      <c r="T8" s="11"/>
      <c r="U8" s="11"/>
      <c r="V8" s="11"/>
      <c r="W8" s="11"/>
      <c r="X8" s="11"/>
      <c r="Y8" s="11"/>
      <c r="Z8" s="11"/>
      <c r="AA8" s="11"/>
      <c r="AB8" s="11"/>
    </row>
    <row r="9">
      <c r="A9" s="24">
        <v>2025.0</v>
      </c>
      <c r="B9" s="25" t="s">
        <v>32</v>
      </c>
      <c r="C9" s="26">
        <v>826.04</v>
      </c>
      <c r="D9" s="27" t="s">
        <v>33</v>
      </c>
      <c r="E9" s="28">
        <v>2025.0</v>
      </c>
      <c r="F9" s="26" t="s">
        <v>32</v>
      </c>
      <c r="G9" s="29">
        <v>20.649</v>
      </c>
      <c r="H9" s="30">
        <f t="shared" si="1"/>
        <v>1238940</v>
      </c>
      <c r="I9" s="31">
        <f t="shared" si="2"/>
        <v>846.689</v>
      </c>
      <c r="J9" s="32">
        <f t="shared" si="3"/>
        <v>0.02438793937</v>
      </c>
      <c r="K9" s="33">
        <f t="shared" si="5"/>
        <v>0.01993942603</v>
      </c>
      <c r="L9" s="34" t="s">
        <v>16</v>
      </c>
      <c r="M9" s="35" t="s">
        <v>32</v>
      </c>
      <c r="N9" s="41">
        <f t="shared" si="6"/>
        <v>-46.08</v>
      </c>
      <c r="O9" s="42"/>
      <c r="P9" s="43">
        <v>2024.0</v>
      </c>
      <c r="Q9" s="44" t="s">
        <v>34</v>
      </c>
      <c r="R9" s="44">
        <v>789.0</v>
      </c>
      <c r="S9" s="45" t="s">
        <v>35</v>
      </c>
      <c r="T9" s="11"/>
      <c r="U9" s="11"/>
      <c r="V9" s="11"/>
      <c r="W9" s="11"/>
      <c r="X9" s="11"/>
      <c r="Y9" s="11"/>
      <c r="Z9" s="11"/>
      <c r="AA9" s="11"/>
      <c r="AB9" s="11"/>
    </row>
    <row r="10">
      <c r="A10" s="24">
        <v>2025.0</v>
      </c>
      <c r="B10" s="25" t="s">
        <v>36</v>
      </c>
      <c r="C10" s="26">
        <v>873.46</v>
      </c>
      <c r="D10" s="27" t="s">
        <v>37</v>
      </c>
      <c r="E10" s="28">
        <v>2025.0</v>
      </c>
      <c r="F10" s="26" t="s">
        <v>36</v>
      </c>
      <c r="G10" s="29">
        <v>23.652</v>
      </c>
      <c r="H10" s="30">
        <f t="shared" si="1"/>
        <v>1419120</v>
      </c>
      <c r="I10" s="31">
        <f t="shared" si="2"/>
        <v>897.112</v>
      </c>
      <c r="J10" s="32">
        <f t="shared" si="3"/>
        <v>0.02636460108</v>
      </c>
      <c r="K10" s="33">
        <f t="shared" si="5"/>
        <v>0.0208081822</v>
      </c>
      <c r="L10" s="34" t="s">
        <v>16</v>
      </c>
      <c r="M10" s="35" t="s">
        <v>36</v>
      </c>
      <c r="N10" s="41">
        <f t="shared" si="6"/>
        <v>-100.22</v>
      </c>
      <c r="O10" s="42"/>
      <c r="P10" s="43">
        <v>2024.0</v>
      </c>
      <c r="Q10" s="44" t="s">
        <v>38</v>
      </c>
      <c r="R10" s="44">
        <v>592.0</v>
      </c>
      <c r="S10" s="45" t="s">
        <v>39</v>
      </c>
      <c r="T10" s="11"/>
      <c r="U10" s="11"/>
      <c r="V10" s="11"/>
      <c r="W10" s="11"/>
      <c r="X10" s="11"/>
      <c r="Y10" s="11"/>
      <c r="Z10" s="11"/>
      <c r="AA10" s="11"/>
      <c r="AB10" s="11"/>
    </row>
    <row r="11">
      <c r="A11" s="24">
        <v>2025.0</v>
      </c>
      <c r="B11" s="25" t="s">
        <v>40</v>
      </c>
      <c r="C11" s="26">
        <v>864.46</v>
      </c>
      <c r="D11" s="27" t="s">
        <v>41</v>
      </c>
      <c r="E11" s="28">
        <v>2025.0</v>
      </c>
      <c r="F11" s="26" t="s">
        <v>40</v>
      </c>
      <c r="G11" s="29">
        <v>28.48</v>
      </c>
      <c r="H11" s="30">
        <f t="shared" si="1"/>
        <v>1708800</v>
      </c>
      <c r="I11" s="31">
        <f t="shared" si="2"/>
        <v>892.94</v>
      </c>
      <c r="J11" s="32">
        <f t="shared" si="3"/>
        <v>0.03189464018</v>
      </c>
      <c r="K11" s="33">
        <f t="shared" si="5"/>
        <v>0.02212324136</v>
      </c>
      <c r="L11" s="28" t="s">
        <v>16</v>
      </c>
      <c r="M11" s="26" t="s">
        <v>40</v>
      </c>
      <c r="N11" s="47">
        <f t="shared" si="6"/>
        <v>-864.46</v>
      </c>
      <c r="O11" s="42"/>
      <c r="P11" s="43">
        <v>2024.0</v>
      </c>
      <c r="Q11" s="44" t="s">
        <v>42</v>
      </c>
      <c r="R11" s="44">
        <v>660.0</v>
      </c>
      <c r="S11" s="45" t="s">
        <v>43</v>
      </c>
      <c r="T11" s="11"/>
      <c r="U11" s="11"/>
      <c r="V11" s="11"/>
      <c r="W11" s="11"/>
      <c r="X11" s="11"/>
      <c r="Y11" s="11"/>
      <c r="Z11" s="11"/>
      <c r="AA11" s="11"/>
      <c r="AB11" s="11"/>
    </row>
    <row r="12">
      <c r="A12" s="24">
        <v>2025.0</v>
      </c>
      <c r="B12" s="25" t="s">
        <v>44</v>
      </c>
      <c r="C12" s="26">
        <v>969.99</v>
      </c>
      <c r="D12" s="27" t="s">
        <v>45</v>
      </c>
      <c r="E12" s="28">
        <v>2025.0</v>
      </c>
      <c r="F12" s="26" t="s">
        <v>44</v>
      </c>
      <c r="G12" s="29">
        <v>33.9</v>
      </c>
      <c r="H12" s="30">
        <f t="shared" si="1"/>
        <v>2034000</v>
      </c>
      <c r="I12" s="31">
        <f t="shared" si="2"/>
        <v>1003.89</v>
      </c>
      <c r="J12" s="32">
        <f t="shared" si="3"/>
        <v>0.03376863999</v>
      </c>
      <c r="K12" s="33">
        <f t="shared" si="5"/>
        <v>0.02349350424</v>
      </c>
      <c r="L12" s="28" t="s">
        <v>16</v>
      </c>
      <c r="M12" s="26" t="s">
        <v>44</v>
      </c>
      <c r="N12" s="47">
        <f t="shared" si="6"/>
        <v>-969.99</v>
      </c>
      <c r="O12" s="42"/>
      <c r="P12" s="43">
        <v>2024.0</v>
      </c>
      <c r="Q12" s="44" t="s">
        <v>46</v>
      </c>
      <c r="R12" s="44">
        <v>668.0</v>
      </c>
      <c r="S12" s="45" t="s">
        <v>47</v>
      </c>
      <c r="T12" s="11"/>
      <c r="U12" s="11"/>
      <c r="V12" s="11"/>
      <c r="W12" s="11"/>
      <c r="X12" s="11"/>
      <c r="Y12" s="11"/>
      <c r="Z12" s="11"/>
      <c r="AA12" s="11"/>
      <c r="AB12" s="11"/>
    </row>
    <row r="13">
      <c r="A13" s="24">
        <v>2025.0</v>
      </c>
      <c r="B13" s="25" t="s">
        <v>48</v>
      </c>
      <c r="C13" s="26">
        <v>872.37</v>
      </c>
      <c r="D13" s="27" t="s">
        <v>49</v>
      </c>
      <c r="E13" s="28">
        <v>2025.0</v>
      </c>
      <c r="F13" s="26" t="s">
        <v>48</v>
      </c>
      <c r="G13" s="29">
        <v>27.458</v>
      </c>
      <c r="H13" s="30">
        <f t="shared" si="1"/>
        <v>1647480</v>
      </c>
      <c r="I13" s="31">
        <f t="shared" si="2"/>
        <v>899.828</v>
      </c>
      <c r="J13" s="32">
        <f t="shared" si="3"/>
        <v>0.03051472059</v>
      </c>
      <c r="K13" s="33">
        <f t="shared" si="5"/>
        <v>0.0241633717</v>
      </c>
      <c r="L13" s="28" t="s">
        <v>16</v>
      </c>
      <c r="M13" s="26" t="s">
        <v>48</v>
      </c>
      <c r="N13" s="47">
        <f t="shared" si="6"/>
        <v>-872.37</v>
      </c>
      <c r="O13" s="42"/>
      <c r="P13" s="43">
        <v>2024.0</v>
      </c>
      <c r="Q13" s="44" t="s">
        <v>50</v>
      </c>
      <c r="R13" s="44">
        <v>733.0</v>
      </c>
      <c r="S13" s="45" t="s">
        <v>51</v>
      </c>
      <c r="T13" s="11"/>
      <c r="U13" s="11"/>
      <c r="V13" s="11"/>
      <c r="W13" s="11"/>
      <c r="X13" s="11"/>
      <c r="Y13" s="11"/>
      <c r="Z13" s="11"/>
      <c r="AA13" s="11"/>
      <c r="AB13" s="11"/>
    </row>
    <row r="14">
      <c r="A14" s="48">
        <v>2025.0</v>
      </c>
      <c r="B14" s="49" t="s">
        <v>52</v>
      </c>
      <c r="C14" s="50">
        <v>1064.52</v>
      </c>
      <c r="D14" s="51" t="s">
        <v>53</v>
      </c>
      <c r="E14" s="52">
        <v>2025.0</v>
      </c>
      <c r="F14" s="50" t="s">
        <v>52</v>
      </c>
      <c r="G14" s="53">
        <v>44.007</v>
      </c>
      <c r="H14" s="54">
        <f t="shared" si="1"/>
        <v>2640420</v>
      </c>
      <c r="I14" s="55">
        <f t="shared" si="2"/>
        <v>1108.527</v>
      </c>
      <c r="J14" s="56">
        <f t="shared" si="3"/>
        <v>0.0396986271</v>
      </c>
      <c r="K14" s="57">
        <f t="shared" si="5"/>
        <v>0.02579725476</v>
      </c>
      <c r="L14" s="52" t="s">
        <v>16</v>
      </c>
      <c r="M14" s="50" t="s">
        <v>52</v>
      </c>
      <c r="N14" s="58">
        <f t="shared" si="6"/>
        <v>-1064.52</v>
      </c>
      <c r="O14" s="42"/>
      <c r="P14" s="43">
        <v>2024.0</v>
      </c>
      <c r="Q14" s="44" t="s">
        <v>36</v>
      </c>
      <c r="R14" s="44">
        <v>682.0</v>
      </c>
      <c r="S14" s="45" t="s">
        <v>54</v>
      </c>
      <c r="T14" s="11"/>
      <c r="U14" s="11"/>
      <c r="V14" s="11"/>
      <c r="W14" s="11"/>
      <c r="X14" s="11"/>
      <c r="Y14" s="11"/>
      <c r="Z14" s="11"/>
      <c r="AA14" s="11"/>
      <c r="AB14" s="11"/>
    </row>
    <row r="15">
      <c r="A15" s="59"/>
      <c r="B15" s="60" t="s">
        <v>55</v>
      </c>
      <c r="C15" s="61">
        <f t="shared" ref="C15:D15" si="7">SUM(C3:C14)</f>
        <v>10268.17</v>
      </c>
      <c r="D15" s="62">
        <f t="shared" si="7"/>
        <v>0</v>
      </c>
      <c r="E15" s="63">
        <v>2025.0</v>
      </c>
      <c r="F15" s="64" t="s">
        <v>55</v>
      </c>
      <c r="G15" s="65">
        <f>SUM(G3:G14)</f>
        <v>271.905</v>
      </c>
      <c r="H15" s="66">
        <f t="shared" si="1"/>
        <v>16314300</v>
      </c>
      <c r="I15" s="67">
        <f t="shared" si="2"/>
        <v>10540.075</v>
      </c>
      <c r="J15" s="68">
        <f t="shared" si="3"/>
        <v>0.02579725476</v>
      </c>
      <c r="K15" s="67"/>
      <c r="L15" s="69" t="s">
        <v>56</v>
      </c>
      <c r="M15" s="70"/>
      <c r="N15" s="71">
        <f>SUM(N3:N14)</f>
        <v>-3899.45</v>
      </c>
      <c r="O15" s="42"/>
      <c r="P15" s="43">
        <v>2024.0</v>
      </c>
      <c r="Q15" s="44" t="s">
        <v>57</v>
      </c>
      <c r="R15" s="44">
        <v>718.0</v>
      </c>
      <c r="S15" s="45" t="s">
        <v>58</v>
      </c>
      <c r="T15" s="11"/>
      <c r="U15" s="11"/>
      <c r="V15" s="11"/>
      <c r="W15" s="11"/>
      <c r="X15" s="11"/>
      <c r="Y15" s="11"/>
      <c r="Z15" s="11"/>
      <c r="AA15" s="11"/>
      <c r="AB15" s="11"/>
    </row>
    <row r="16">
      <c r="A16" s="72">
        <v>2026.0</v>
      </c>
      <c r="B16" s="73" t="s">
        <v>26</v>
      </c>
      <c r="C16" s="74">
        <v>901.09</v>
      </c>
      <c r="D16" s="75">
        <v>2.202491936E7</v>
      </c>
      <c r="E16" s="76">
        <v>2026.0</v>
      </c>
      <c r="F16" s="74" t="s">
        <v>14</v>
      </c>
      <c r="G16" s="77">
        <v>47.66</v>
      </c>
      <c r="H16" s="78">
        <f t="shared" si="1"/>
        <v>2859600</v>
      </c>
      <c r="I16" s="79">
        <f t="shared" si="2"/>
        <v>948.75</v>
      </c>
      <c r="J16" s="80">
        <f t="shared" si="3"/>
        <v>0.0502345191</v>
      </c>
      <c r="K16" s="81">
        <f t="shared" ref="K16:K27" si="8">SUM($G$3:G16)/SUM($I$3:I16)</f>
        <v>0.02684972922</v>
      </c>
      <c r="L16" s="82" t="s">
        <v>59</v>
      </c>
      <c r="M16" s="83" t="s">
        <v>60</v>
      </c>
      <c r="N16" s="84"/>
      <c r="O16" s="42"/>
      <c r="P16" s="43">
        <v>2024.0</v>
      </c>
      <c r="Q16" s="44" t="s">
        <v>44</v>
      </c>
      <c r="R16" s="44">
        <v>877.0</v>
      </c>
      <c r="S16" s="45" t="s">
        <v>61</v>
      </c>
      <c r="T16" s="11"/>
      <c r="U16" s="11"/>
      <c r="V16" s="11"/>
      <c r="W16" s="11"/>
      <c r="X16" s="11"/>
      <c r="Y16" s="11"/>
      <c r="Z16" s="11"/>
      <c r="AA16" s="11"/>
      <c r="AB16" s="11"/>
    </row>
    <row r="17">
      <c r="A17" s="24">
        <v>2026.0</v>
      </c>
      <c r="B17" s="25" t="s">
        <v>30</v>
      </c>
      <c r="C17" s="26">
        <v>646.03</v>
      </c>
      <c r="D17" s="85">
        <v>1.579060766E7</v>
      </c>
      <c r="E17" s="28">
        <v>2026.0</v>
      </c>
      <c r="F17" s="26" t="s">
        <v>17</v>
      </c>
      <c r="G17" s="86">
        <v>36.27</v>
      </c>
      <c r="H17" s="30">
        <f t="shared" si="1"/>
        <v>2176200</v>
      </c>
      <c r="I17" s="31">
        <f t="shared" si="2"/>
        <v>682.3</v>
      </c>
      <c r="J17" s="32">
        <f t="shared" si="3"/>
        <v>0.05315843471</v>
      </c>
      <c r="K17" s="33">
        <f t="shared" si="8"/>
        <v>0.02764010708</v>
      </c>
      <c r="L17" s="87">
        <f>SUM(D16+D17+D18+D19+D20+D21+D22+D23+D24+D25+D26+D27)</f>
        <v>164939081.1</v>
      </c>
      <c r="M17" s="88">
        <f>SUM(H16:H27)</f>
        <v>22425540</v>
      </c>
      <c r="N17" s="89"/>
      <c r="O17" s="42"/>
      <c r="P17" s="43">
        <v>2024.0</v>
      </c>
      <c r="Q17" s="44" t="s">
        <v>48</v>
      </c>
      <c r="R17" s="44">
        <v>756.0</v>
      </c>
      <c r="S17" s="45" t="s">
        <v>62</v>
      </c>
      <c r="T17" s="11"/>
      <c r="U17" s="11"/>
      <c r="V17" s="11"/>
      <c r="W17" s="11"/>
      <c r="X17" s="11"/>
      <c r="Y17" s="11"/>
      <c r="Z17" s="11"/>
      <c r="AA17" s="11"/>
      <c r="AB17" s="11"/>
    </row>
    <row r="18">
      <c r="A18" s="24">
        <v>2026.0</v>
      </c>
      <c r="B18" s="25" t="s">
        <v>34</v>
      </c>
      <c r="C18" s="26">
        <v>820.03</v>
      </c>
      <c r="D18" s="85">
        <v>2.005020736E7</v>
      </c>
      <c r="E18" s="28">
        <v>2026.0</v>
      </c>
      <c r="F18" s="26" t="s">
        <v>19</v>
      </c>
      <c r="G18" s="86">
        <v>53.887</v>
      </c>
      <c r="H18" s="30">
        <f t="shared" si="1"/>
        <v>3233220</v>
      </c>
      <c r="I18" s="31">
        <f t="shared" si="2"/>
        <v>873.917</v>
      </c>
      <c r="J18" s="32">
        <f t="shared" si="3"/>
        <v>0.06166146213</v>
      </c>
      <c r="K18" s="33">
        <f t="shared" si="8"/>
        <v>0.02890072583</v>
      </c>
      <c r="L18" s="90"/>
      <c r="M18" s="74"/>
      <c r="N18" s="91"/>
      <c r="O18" s="42"/>
      <c r="P18" s="43">
        <v>2024.0</v>
      </c>
      <c r="Q18" s="44" t="s">
        <v>52</v>
      </c>
      <c r="R18" s="44">
        <v>873.0</v>
      </c>
      <c r="S18" s="45" t="s">
        <v>63</v>
      </c>
      <c r="T18" s="11"/>
      <c r="U18" s="11"/>
      <c r="V18" s="11"/>
      <c r="W18" s="11"/>
      <c r="X18" s="11"/>
      <c r="Y18" s="11"/>
      <c r="Z18" s="11"/>
      <c r="AA18" s="11"/>
      <c r="AB18" s="11"/>
    </row>
    <row r="19">
      <c r="A19" s="24">
        <v>2026.0</v>
      </c>
      <c r="B19" s="25" t="s">
        <v>38</v>
      </c>
      <c r="C19" s="26">
        <v>906.87</v>
      </c>
      <c r="D19" s="85">
        <v>2.359303016E7</v>
      </c>
      <c r="E19" s="28">
        <v>2026.0</v>
      </c>
      <c r="F19" s="26" t="s">
        <v>21</v>
      </c>
      <c r="G19" s="86">
        <v>44.72</v>
      </c>
      <c r="H19" s="30">
        <f t="shared" si="1"/>
        <v>2683200</v>
      </c>
      <c r="I19" s="31">
        <f t="shared" si="2"/>
        <v>951.59</v>
      </c>
      <c r="J19" s="32">
        <f t="shared" si="3"/>
        <v>0.04699502937</v>
      </c>
      <c r="K19" s="33">
        <f t="shared" si="8"/>
        <v>0.02960246458</v>
      </c>
      <c r="L19" s="28"/>
      <c r="M19" s="26"/>
      <c r="N19" s="9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</row>
    <row r="20">
      <c r="A20" s="24">
        <v>2026.0</v>
      </c>
      <c r="B20" s="92" t="s">
        <v>42</v>
      </c>
      <c r="C20" s="93">
        <v>763.4</v>
      </c>
      <c r="D20" s="94">
        <v>1.986053043E7</v>
      </c>
      <c r="E20" s="28">
        <v>2026.0</v>
      </c>
      <c r="F20" s="26" t="s">
        <v>24</v>
      </c>
      <c r="G20" s="86">
        <v>51.824</v>
      </c>
      <c r="H20" s="30">
        <f t="shared" si="1"/>
        <v>3109440</v>
      </c>
      <c r="I20" s="31">
        <f t="shared" si="2"/>
        <v>815.224</v>
      </c>
      <c r="J20" s="32">
        <f t="shared" si="3"/>
        <v>0.06357025799</v>
      </c>
      <c r="K20" s="33">
        <f t="shared" si="8"/>
        <v>0.03069474274</v>
      </c>
      <c r="L20" s="28"/>
      <c r="M20" s="26"/>
      <c r="N20" s="9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</row>
    <row r="21">
      <c r="A21" s="24">
        <v>2026.0</v>
      </c>
      <c r="B21" s="92" t="s">
        <v>46</v>
      </c>
      <c r="C21" s="93">
        <v>778.1</v>
      </c>
      <c r="D21" s="94">
        <v>2.024296401E7</v>
      </c>
      <c r="E21" s="28">
        <v>2026.0</v>
      </c>
      <c r="F21" s="26" t="s">
        <v>28</v>
      </c>
      <c r="G21" s="86">
        <v>44.427</v>
      </c>
      <c r="H21" s="30">
        <f t="shared" si="1"/>
        <v>2665620</v>
      </c>
      <c r="I21" s="31">
        <f t="shared" si="2"/>
        <v>822.527</v>
      </c>
      <c r="J21" s="32">
        <f t="shared" si="3"/>
        <v>0.0540128166</v>
      </c>
      <c r="K21" s="33">
        <f t="shared" si="8"/>
        <v>0.03142750845</v>
      </c>
      <c r="L21" s="28"/>
      <c r="M21" s="26"/>
      <c r="N21" s="9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</row>
    <row r="22">
      <c r="A22" s="24">
        <v>2026.0</v>
      </c>
      <c r="B22" s="92" t="s">
        <v>50</v>
      </c>
      <c r="C22" s="93">
        <v>779.96</v>
      </c>
      <c r="D22" s="94">
        <v>2.17822471E7</v>
      </c>
      <c r="E22" s="28">
        <v>2026.0</v>
      </c>
      <c r="F22" s="26" t="s">
        <v>32</v>
      </c>
      <c r="G22" s="86">
        <v>39.711</v>
      </c>
      <c r="H22" s="30">
        <f t="shared" si="1"/>
        <v>2382660</v>
      </c>
      <c r="I22" s="31">
        <f t="shared" si="2"/>
        <v>819.671</v>
      </c>
      <c r="J22" s="32">
        <f t="shared" si="3"/>
        <v>0.04844748686</v>
      </c>
      <c r="K22" s="33">
        <f t="shared" si="8"/>
        <v>0.03194431648</v>
      </c>
      <c r="L22" s="28"/>
      <c r="M22" s="26"/>
      <c r="N22" s="9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</row>
    <row r="23">
      <c r="A23" s="24">
        <v>2026.0</v>
      </c>
      <c r="B23" s="92" t="s">
        <v>36</v>
      </c>
      <c r="C23" s="93">
        <v>773.24</v>
      </c>
      <c r="D23" s="94">
        <v>2.159457504E7</v>
      </c>
      <c r="E23" s="28">
        <v>2026.0</v>
      </c>
      <c r="F23" s="26" t="s">
        <v>36</v>
      </c>
      <c r="G23" s="86">
        <v>55.26</v>
      </c>
      <c r="H23" s="30">
        <f t="shared" si="1"/>
        <v>3315600</v>
      </c>
      <c r="I23" s="31">
        <f t="shared" si="2"/>
        <v>828.5</v>
      </c>
      <c r="J23" s="32">
        <f t="shared" si="3"/>
        <v>0.06669885335</v>
      </c>
      <c r="K23" s="33">
        <f t="shared" si="8"/>
        <v>0.03297923428</v>
      </c>
      <c r="L23" s="28"/>
      <c r="M23" s="26"/>
      <c r="N23" s="9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</row>
    <row r="24">
      <c r="A24" s="24">
        <v>2026.0</v>
      </c>
      <c r="B24" s="92" t="s">
        <v>40</v>
      </c>
      <c r="C24" s="95"/>
      <c r="D24" s="96"/>
      <c r="E24" s="28">
        <v>2026.0</v>
      </c>
      <c r="F24" s="26" t="s">
        <v>40</v>
      </c>
      <c r="G24" s="95"/>
      <c r="H24" s="30">
        <f t="shared" si="1"/>
        <v>0</v>
      </c>
      <c r="I24" s="97">
        <f t="shared" si="2"/>
        <v>0</v>
      </c>
      <c r="J24" s="32" t="str">
        <f t="shared" si="3"/>
        <v>#DIV/0!</v>
      </c>
      <c r="K24" s="33">
        <f t="shared" si="8"/>
        <v>0.03297923428</v>
      </c>
      <c r="L24" s="28"/>
      <c r="M24" s="26"/>
      <c r="N24" s="91"/>
      <c r="Q24" s="98">
        <v>2024.0</v>
      </c>
      <c r="R24" s="99">
        <v>9213.0</v>
      </c>
      <c r="S24" s="11"/>
      <c r="T24" s="11"/>
      <c r="U24" s="11"/>
      <c r="V24" s="11"/>
      <c r="W24" s="11"/>
      <c r="X24" s="11"/>
      <c r="Y24" s="11"/>
      <c r="Z24" s="11"/>
      <c r="AA24" s="11"/>
      <c r="AB24" s="11"/>
    </row>
    <row r="25">
      <c r="A25" s="24">
        <v>2026.0</v>
      </c>
      <c r="B25" s="92" t="s">
        <v>44</v>
      </c>
      <c r="C25" s="95"/>
      <c r="D25" s="96"/>
      <c r="E25" s="28">
        <v>2026.0</v>
      </c>
      <c r="F25" s="26" t="s">
        <v>44</v>
      </c>
      <c r="G25" s="95"/>
      <c r="H25" s="30">
        <f t="shared" si="1"/>
        <v>0</v>
      </c>
      <c r="I25" s="97">
        <f t="shared" si="2"/>
        <v>0</v>
      </c>
      <c r="J25" s="32" t="str">
        <f t="shared" si="3"/>
        <v>#DIV/0!</v>
      </c>
      <c r="K25" s="33">
        <f t="shared" si="8"/>
        <v>0.03297923428</v>
      </c>
      <c r="L25" s="28"/>
      <c r="M25" s="26"/>
      <c r="N25" s="91"/>
      <c r="Q25" s="99">
        <v>2025.0</v>
      </c>
      <c r="R25" s="99">
        <v>-10268.0</v>
      </c>
      <c r="S25" s="11"/>
      <c r="T25" s="11"/>
      <c r="U25" s="11"/>
      <c r="V25" s="11"/>
      <c r="W25" s="11"/>
      <c r="X25" s="11"/>
      <c r="Y25" s="11"/>
      <c r="Z25" s="11"/>
      <c r="AA25" s="11"/>
      <c r="AB25" s="11"/>
    </row>
    <row r="26">
      <c r="A26" s="24">
        <v>2026.0</v>
      </c>
      <c r="B26" s="92" t="s">
        <v>48</v>
      </c>
      <c r="C26" s="95"/>
      <c r="D26" s="96"/>
      <c r="E26" s="28">
        <v>2026.0</v>
      </c>
      <c r="F26" s="26" t="s">
        <v>48</v>
      </c>
      <c r="G26" s="95"/>
      <c r="H26" s="30">
        <f t="shared" si="1"/>
        <v>0</v>
      </c>
      <c r="I26" s="97">
        <f t="shared" si="2"/>
        <v>0</v>
      </c>
      <c r="J26" s="32" t="str">
        <f t="shared" si="3"/>
        <v>#DIV/0!</v>
      </c>
      <c r="K26" s="33">
        <f t="shared" si="8"/>
        <v>0.03297923428</v>
      </c>
      <c r="L26" s="28"/>
      <c r="M26" s="26"/>
      <c r="N26" s="91"/>
      <c r="Q26" s="99" t="s">
        <v>64</v>
      </c>
      <c r="R26" s="11">
        <f>SUM(R24:R25)</f>
        <v>-1055</v>
      </c>
      <c r="S26" s="11"/>
      <c r="T26" s="11"/>
      <c r="U26" s="11"/>
      <c r="V26" s="11"/>
      <c r="W26" s="11"/>
      <c r="X26" s="11"/>
      <c r="Y26" s="11"/>
      <c r="Z26" s="11"/>
      <c r="AA26" s="11"/>
      <c r="AB26" s="11"/>
    </row>
    <row r="27">
      <c r="A27" s="100">
        <v>2026.0</v>
      </c>
      <c r="B27" s="101" t="s">
        <v>65</v>
      </c>
      <c r="C27" s="102"/>
      <c r="D27" s="103"/>
      <c r="E27" s="104">
        <v>2026.0</v>
      </c>
      <c r="F27" s="105" t="s">
        <v>52</v>
      </c>
      <c r="G27" s="106"/>
      <c r="H27" s="107">
        <f t="shared" si="1"/>
        <v>0</v>
      </c>
      <c r="I27" s="108">
        <f t="shared" si="2"/>
        <v>0</v>
      </c>
      <c r="J27" s="109" t="str">
        <f t="shared" si="3"/>
        <v>#DIV/0!</v>
      </c>
      <c r="K27" s="110">
        <f t="shared" si="8"/>
        <v>0.03297923428</v>
      </c>
      <c r="L27" s="104"/>
      <c r="M27" s="105"/>
      <c r="N27" s="111"/>
      <c r="Q27" s="99" t="s">
        <v>66</v>
      </c>
      <c r="R27" s="11">
        <f>SUM(R26/12)</f>
        <v>-87.91666667</v>
      </c>
      <c r="S27" s="11"/>
      <c r="T27" s="11"/>
      <c r="U27" s="11"/>
      <c r="V27" s="11"/>
      <c r="W27" s="11"/>
      <c r="X27" s="11"/>
      <c r="Y27" s="11"/>
      <c r="Z27" s="11"/>
      <c r="AA27" s="11"/>
      <c r="AB27" s="11"/>
    </row>
    <row r="28">
      <c r="A28" s="11"/>
      <c r="B28" s="11"/>
      <c r="C28" s="112">
        <f>SUM(C16:C27)</f>
        <v>6368.72</v>
      </c>
      <c r="D28" s="11"/>
      <c r="E28" s="11"/>
      <c r="F28" s="11"/>
      <c r="G28" s="112">
        <f t="shared" ref="G28:K28" si="9">SUM(G16:G27)</f>
        <v>373.759</v>
      </c>
      <c r="H28" s="112">
        <f t="shared" si="9"/>
        <v>22425540</v>
      </c>
      <c r="I28" s="112">
        <f t="shared" si="9"/>
        <v>6742.479</v>
      </c>
      <c r="J28" s="112" t="str">
        <f t="shared" si="9"/>
        <v>#DIV/0!</v>
      </c>
      <c r="K28" s="112">
        <f t="shared" si="9"/>
        <v>0.3719557658</v>
      </c>
      <c r="L28" s="113"/>
      <c r="M28" s="113"/>
      <c r="N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</row>
    <row r="29">
      <c r="A29" s="11"/>
      <c r="B29" s="11"/>
      <c r="C29" s="112">
        <f>C15/12</f>
        <v>855.6808333</v>
      </c>
      <c r="D29" s="11">
        <f>C29*8</f>
        <v>6845.446667</v>
      </c>
      <c r="E29" s="11"/>
      <c r="F29" s="11"/>
      <c r="G29" s="11"/>
      <c r="H29" s="99"/>
      <c r="I29" s="11"/>
      <c r="J29" s="11"/>
      <c r="K29" s="11"/>
      <c r="L29" s="113"/>
      <c r="M29" s="113"/>
      <c r="N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</row>
    <row r="30">
      <c r="A30" s="11"/>
      <c r="B30" s="11"/>
      <c r="C30" s="112"/>
      <c r="D30" s="112">
        <f>D29-C28</f>
        <v>476.7266667</v>
      </c>
      <c r="E30" s="11"/>
      <c r="F30" s="11"/>
      <c r="G30" s="11"/>
      <c r="H30" s="99"/>
      <c r="I30" s="11"/>
      <c r="J30" s="11"/>
      <c r="K30" s="11"/>
      <c r="L30" s="113"/>
      <c r="M30" s="113"/>
      <c r="N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</row>
    <row r="31">
      <c r="A31" s="11"/>
      <c r="B31" s="11"/>
      <c r="C31" s="112">
        <f>C15/12*8</f>
        <v>6845.446667</v>
      </c>
      <c r="D31" s="11"/>
      <c r="E31" s="11"/>
      <c r="F31" s="11"/>
      <c r="G31" s="11"/>
      <c r="H31" s="99" t="s">
        <v>67</v>
      </c>
      <c r="I31" s="112">
        <f>SUM(I16:I28)</f>
        <v>13484.958</v>
      </c>
      <c r="J31" s="112">
        <f>SUM(I31-I32)</f>
        <v>9373.889</v>
      </c>
      <c r="K31" s="11"/>
      <c r="L31" s="113"/>
      <c r="M31" s="113"/>
      <c r="N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</row>
    <row r="32">
      <c r="A32" s="11"/>
      <c r="B32" s="11"/>
      <c r="C32" s="11"/>
      <c r="D32" s="11"/>
      <c r="E32" s="11"/>
      <c r="F32" s="11"/>
      <c r="G32" s="11"/>
      <c r="H32" s="99" t="s">
        <v>68</v>
      </c>
      <c r="I32" s="112">
        <f>SUM(I3:I7)</f>
        <v>4111.069</v>
      </c>
      <c r="J32" s="11"/>
      <c r="K32" s="11"/>
      <c r="L32" s="113"/>
      <c r="M32" s="113"/>
      <c r="N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</row>
    <row r="33">
      <c r="A33" s="11"/>
      <c r="B33" s="11"/>
      <c r="C33" s="11"/>
      <c r="D33" s="11"/>
      <c r="E33" s="11"/>
      <c r="F33" s="11"/>
      <c r="G33" s="11"/>
      <c r="H33" s="99" t="s">
        <v>69</v>
      </c>
      <c r="I33" s="11">
        <f>SUM(R7:R11)</f>
        <v>3906</v>
      </c>
      <c r="J33" s="112">
        <f>SUM(I32-I33)</f>
        <v>205.069</v>
      </c>
      <c r="K33" s="11"/>
      <c r="L33" s="113"/>
      <c r="M33" s="113"/>
      <c r="N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</row>
    <row r="34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3"/>
      <c r="M34" s="113"/>
      <c r="N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</row>
    <row r="35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</row>
    <row r="36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</row>
    <row r="37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</row>
    <row r="38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</row>
    <row r="39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</row>
    <row r="40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</row>
    <row r="41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</row>
    <row r="42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</row>
    <row r="43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</row>
    <row r="44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</row>
    <row r="45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</row>
    <row r="46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</row>
    <row r="47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</row>
    <row r="48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</row>
    <row r="49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</row>
    <row r="50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</row>
    <row r="51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</row>
    <row r="52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</row>
    <row r="53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</row>
    <row r="54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</row>
    <row r="55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</row>
    <row r="56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</row>
    <row r="57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</row>
    <row r="58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</row>
    <row r="59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</row>
    <row r="60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</row>
    <row r="61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</row>
    <row r="62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</row>
    <row r="63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</row>
    <row r="64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</row>
    <row r="65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</row>
    <row r="66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</row>
    <row r="67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</row>
    <row r="68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</row>
    <row r="69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</row>
    <row r="70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</row>
    <row r="71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</row>
    <row r="72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</row>
    <row r="73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</row>
    <row r="74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</row>
    <row r="75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</row>
    <row r="76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</row>
    <row r="77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</row>
    <row r="78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</row>
    <row r="79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</row>
    <row r="80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</row>
    <row r="81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</row>
    <row r="82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</row>
    <row r="83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</row>
    <row r="84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</row>
    <row r="85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</row>
    <row r="86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</row>
    <row r="87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</row>
    <row r="88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</row>
    <row r="89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</row>
    <row r="90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</row>
    <row r="91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</row>
    <row r="92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</row>
    <row r="93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</row>
    <row r="94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</row>
    <row r="95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</row>
    <row r="96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</row>
    <row r="97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</row>
    <row r="98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</row>
    <row r="99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</row>
    <row r="100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</row>
    <row r="101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</row>
    <row r="102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</row>
    <row r="103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</row>
    <row r="104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</row>
    <row r="105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</row>
    <row r="106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</row>
    <row r="107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</row>
    <row r="108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</row>
    <row r="109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</row>
    <row r="110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</row>
    <row r="11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</row>
    <row r="112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</row>
    <row r="113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</row>
    <row r="114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</row>
    <row r="115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</row>
    <row r="116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</row>
    <row r="117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</row>
    <row r="118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</row>
    <row r="119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</row>
    <row r="120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</row>
    <row r="121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</row>
    <row r="122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</row>
    <row r="123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</row>
    <row r="124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</row>
    <row r="125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</row>
    <row r="126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</row>
    <row r="127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</row>
    <row r="128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</row>
    <row r="129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</row>
    <row r="130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</row>
    <row r="131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</row>
    <row r="132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</row>
    <row r="133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</row>
    <row r="134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</row>
    <row r="135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</row>
    <row r="136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</row>
    <row r="137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</row>
    <row r="138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</row>
    <row r="139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</row>
    <row r="140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</row>
    <row r="141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</row>
    <row r="142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</row>
    <row r="143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</row>
    <row r="144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</row>
    <row r="145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</row>
    <row r="146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</row>
    <row r="147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</row>
    <row r="148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</row>
    <row r="149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</row>
    <row r="150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</row>
    <row r="151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</row>
    <row r="152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</row>
    <row r="153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</row>
    <row r="154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</row>
    <row r="155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</row>
    <row r="156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</row>
    <row r="157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</row>
    <row r="158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</row>
    <row r="159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</row>
    <row r="160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</row>
    <row r="161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</row>
    <row r="162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</row>
    <row r="163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</row>
    <row r="164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</row>
    <row r="165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</row>
    <row r="166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</row>
    <row r="167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</row>
    <row r="168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</row>
    <row r="169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</row>
    <row r="170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</row>
    <row r="171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  <c r="AB171" s="11"/>
    </row>
    <row r="172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</row>
    <row r="173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</row>
    <row r="174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</row>
    <row r="175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</row>
    <row r="176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</row>
    <row r="177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</row>
    <row r="178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B178" s="11"/>
    </row>
    <row r="179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</row>
    <row r="180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  <c r="AB180" s="11"/>
    </row>
    <row r="181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</row>
    <row r="182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</row>
    <row r="183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</row>
    <row r="184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</row>
    <row r="185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</row>
    <row r="186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A186" s="11"/>
      <c r="AB186" s="11"/>
    </row>
    <row r="187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11"/>
    </row>
    <row r="188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1"/>
      <c r="AB188" s="11"/>
    </row>
    <row r="189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  <c r="AB189" s="11"/>
    </row>
    <row r="190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  <c r="AB190" s="11"/>
    </row>
    <row r="191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1"/>
      <c r="AB191" s="11"/>
    </row>
    <row r="192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A192" s="11"/>
      <c r="AB192" s="11"/>
    </row>
    <row r="193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</row>
    <row r="194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A194" s="11"/>
      <c r="AB194" s="11"/>
    </row>
    <row r="195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A195" s="11"/>
      <c r="AB195" s="11"/>
    </row>
    <row r="196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  <c r="AA196" s="11"/>
      <c r="AB196" s="11"/>
    </row>
    <row r="197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  <c r="AB197" s="11"/>
    </row>
    <row r="198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A198" s="11"/>
      <c r="AB198" s="11"/>
    </row>
    <row r="199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</row>
    <row r="200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  <c r="AB200" s="11"/>
    </row>
    <row r="201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</row>
    <row r="202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  <c r="AB202" s="11"/>
    </row>
    <row r="203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  <c r="AA203" s="11"/>
      <c r="AB203" s="11"/>
    </row>
    <row r="204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  <c r="AA204" s="11"/>
      <c r="AB204" s="11"/>
    </row>
    <row r="205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  <c r="AA205" s="11"/>
      <c r="AB205" s="11"/>
    </row>
    <row r="206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  <c r="AA206" s="11"/>
      <c r="AB206" s="11"/>
    </row>
    <row r="207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  <c r="AA207" s="11"/>
      <c r="AB207" s="11"/>
    </row>
    <row r="208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  <c r="AA208" s="11"/>
      <c r="AB208" s="11"/>
    </row>
    <row r="209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  <c r="AA209" s="11"/>
      <c r="AB209" s="11"/>
    </row>
    <row r="210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  <c r="AA210" s="11"/>
      <c r="AB210" s="11"/>
    </row>
    <row r="211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</row>
    <row r="212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</row>
    <row r="213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</row>
    <row r="214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</row>
    <row r="215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</row>
    <row r="216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</row>
    <row r="217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</row>
    <row r="218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</row>
    <row r="219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</row>
    <row r="220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</row>
    <row r="221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  <c r="AA221" s="11"/>
      <c r="AB221" s="11"/>
    </row>
    <row r="222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  <c r="AA222" s="11"/>
      <c r="AB222" s="11"/>
    </row>
    <row r="223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  <c r="AA223" s="11"/>
      <c r="AB223" s="11"/>
    </row>
    <row r="224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  <c r="AA224" s="11"/>
      <c r="AB224" s="11"/>
    </row>
    <row r="225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  <c r="AA225" s="11"/>
      <c r="AB225" s="11"/>
    </row>
    <row r="226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  <c r="AA226" s="11"/>
      <c r="AB226" s="11"/>
    </row>
    <row r="227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  <c r="AA227" s="11"/>
      <c r="AB227" s="11"/>
    </row>
    <row r="228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  <c r="AA228" s="11"/>
      <c r="AB228" s="11"/>
    </row>
    <row r="229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  <c r="AA229" s="11"/>
      <c r="AB229" s="11"/>
    </row>
    <row r="230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  <c r="AA230" s="11"/>
      <c r="AB230" s="11"/>
    </row>
    <row r="231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  <c r="AA231" s="11"/>
      <c r="AB231" s="11"/>
    </row>
    <row r="232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  <c r="AA232" s="11"/>
      <c r="AB232" s="11"/>
    </row>
    <row r="233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  <c r="AA233" s="11"/>
      <c r="AB233" s="11"/>
    </row>
    <row r="234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  <c r="AA234" s="11"/>
      <c r="AB234" s="11"/>
    </row>
    <row r="235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  <c r="AA235" s="11"/>
      <c r="AB235" s="11"/>
    </row>
    <row r="236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</row>
    <row r="237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  <c r="AA237" s="11"/>
      <c r="AB237" s="11"/>
    </row>
    <row r="238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  <c r="AA238" s="11"/>
      <c r="AB238" s="11"/>
    </row>
    <row r="239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  <c r="AA239" s="11"/>
      <c r="AB239" s="11"/>
    </row>
    <row r="240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  <c r="AA240" s="11"/>
      <c r="AB240" s="11"/>
    </row>
    <row r="241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  <c r="AA241" s="11"/>
      <c r="AB241" s="11"/>
    </row>
    <row r="242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  <c r="AA242" s="11"/>
      <c r="AB242" s="11"/>
    </row>
    <row r="243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  <c r="AA243" s="11"/>
      <c r="AB243" s="11"/>
    </row>
    <row r="244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  <c r="AA244" s="11"/>
      <c r="AB244" s="11"/>
    </row>
    <row r="245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  <c r="AA245" s="11"/>
      <c r="AB245" s="11"/>
    </row>
    <row r="246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  <c r="AA246" s="11"/>
      <c r="AB246" s="11"/>
    </row>
    <row r="247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  <c r="AA247" s="11"/>
      <c r="AB247" s="11"/>
    </row>
    <row r="248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  <c r="AA248" s="11"/>
      <c r="AB248" s="11"/>
    </row>
    <row r="249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  <c r="AA249" s="11"/>
      <c r="AB249" s="11"/>
    </row>
    <row r="250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  <c r="AA250" s="11"/>
      <c r="AB250" s="11"/>
    </row>
    <row r="251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  <c r="AA251" s="11"/>
      <c r="AB251" s="11"/>
    </row>
    <row r="252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  <c r="AA252" s="11"/>
      <c r="AB252" s="11"/>
    </row>
    <row r="253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  <c r="AA253" s="11"/>
      <c r="AB253" s="11"/>
    </row>
    <row r="254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  <c r="AA254" s="11"/>
      <c r="AB254" s="11"/>
    </row>
    <row r="255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  <c r="AA255" s="11"/>
      <c r="AB255" s="11"/>
    </row>
    <row r="256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  <c r="AA256" s="11"/>
      <c r="AB256" s="11"/>
    </row>
    <row r="257">
      <c r="A257" s="11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  <c r="AA257" s="11"/>
      <c r="AB257" s="11"/>
    </row>
    <row r="258">
      <c r="A258" s="11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  <c r="AA258" s="11"/>
      <c r="AB258" s="11"/>
    </row>
    <row r="259">
      <c r="A259" s="11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  <c r="AA259" s="11"/>
      <c r="AB259" s="11"/>
    </row>
    <row r="260">
      <c r="A260" s="11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  <c r="AA260" s="11"/>
      <c r="AB260" s="11"/>
    </row>
    <row r="261">
      <c r="A261" s="11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  <c r="AA261" s="11"/>
      <c r="AB261" s="11"/>
    </row>
    <row r="262">
      <c r="A262" s="11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  <c r="AA262" s="11"/>
      <c r="AB262" s="11"/>
    </row>
    <row r="263">
      <c r="A263" s="11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  <c r="AA263" s="11"/>
      <c r="AB263" s="11"/>
    </row>
    <row r="264">
      <c r="A264" s="11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  <c r="AA264" s="11"/>
      <c r="AB264" s="11"/>
    </row>
    <row r="265">
      <c r="A265" s="11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  <c r="AA265" s="11"/>
      <c r="AB265" s="11"/>
    </row>
    <row r="266">
      <c r="A266" s="11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  <c r="AA266" s="11"/>
      <c r="AB266" s="11"/>
    </row>
    <row r="267">
      <c r="A267" s="11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  <c r="AA267" s="11"/>
      <c r="AB267" s="11"/>
    </row>
    <row r="268">
      <c r="A268" s="11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  <c r="AA268" s="11"/>
      <c r="AB268" s="11"/>
    </row>
    <row r="269">
      <c r="A269" s="11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  <c r="AA269" s="11"/>
      <c r="AB269" s="11"/>
    </row>
    <row r="270">
      <c r="A270" s="11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  <c r="AA270" s="11"/>
      <c r="AB270" s="11"/>
    </row>
    <row r="271">
      <c r="A271" s="11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  <c r="AA271" s="11"/>
      <c r="AB271" s="11"/>
    </row>
    <row r="272">
      <c r="A272" s="11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  <c r="AA272" s="11"/>
      <c r="AB272" s="11"/>
    </row>
    <row r="273">
      <c r="A273" s="11"/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  <c r="AA273" s="11"/>
      <c r="AB273" s="11"/>
    </row>
    <row r="274">
      <c r="A274" s="11"/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  <c r="AA274" s="11"/>
      <c r="AB274" s="11"/>
    </row>
    <row r="275">
      <c r="A275" s="11"/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  <c r="AA275" s="11"/>
      <c r="AB275" s="11"/>
    </row>
    <row r="276">
      <c r="A276" s="11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  <c r="AA276" s="11"/>
      <c r="AB276" s="11"/>
    </row>
    <row r="277">
      <c r="A277" s="11"/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  <c r="AA277" s="11"/>
      <c r="AB277" s="11"/>
    </row>
    <row r="278">
      <c r="A278" s="11"/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  <c r="AA278" s="11"/>
      <c r="AB278" s="11"/>
    </row>
    <row r="279">
      <c r="A279" s="11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  <c r="AA279" s="11"/>
      <c r="AB279" s="11"/>
    </row>
    <row r="280">
      <c r="A280" s="11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  <c r="AA280" s="11"/>
      <c r="AB280" s="11"/>
    </row>
    <row r="281">
      <c r="A281" s="11"/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  <c r="AA281" s="11"/>
      <c r="AB281" s="11"/>
    </row>
    <row r="282">
      <c r="A282" s="11"/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  <c r="AA282" s="11"/>
      <c r="AB282" s="11"/>
    </row>
    <row r="283">
      <c r="A283" s="11"/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  <c r="AA283" s="11"/>
      <c r="AB283" s="11"/>
    </row>
    <row r="284">
      <c r="A284" s="11"/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  <c r="AA284" s="11"/>
      <c r="AB284" s="11"/>
    </row>
    <row r="285">
      <c r="A285" s="11"/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  <c r="AA285" s="11"/>
      <c r="AB285" s="11"/>
    </row>
    <row r="286">
      <c r="A286" s="11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  <c r="AA286" s="11"/>
      <c r="AB286" s="11"/>
    </row>
    <row r="287">
      <c r="A287" s="11"/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1"/>
      <c r="AA287" s="11"/>
      <c r="AB287" s="11"/>
    </row>
    <row r="288">
      <c r="A288" s="11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  <c r="AA288" s="11"/>
      <c r="AB288" s="11"/>
    </row>
    <row r="289">
      <c r="A289" s="11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  <c r="AA289" s="11"/>
      <c r="AB289" s="11"/>
    </row>
    <row r="290">
      <c r="A290" s="11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  <c r="AA290" s="11"/>
      <c r="AB290" s="11"/>
    </row>
    <row r="291">
      <c r="A291" s="11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  <c r="AA291" s="11"/>
      <c r="AB291" s="11"/>
    </row>
    <row r="292">
      <c r="A292" s="11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  <c r="AA292" s="11"/>
      <c r="AB292" s="11"/>
    </row>
    <row r="293">
      <c r="A293" s="11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  <c r="AA293" s="11"/>
      <c r="AB293" s="11"/>
    </row>
    <row r="294">
      <c r="A294" s="11"/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  <c r="AA294" s="11"/>
      <c r="AB294" s="11"/>
    </row>
    <row r="295">
      <c r="A295" s="11"/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  <c r="Y295" s="11"/>
      <c r="Z295" s="11"/>
      <c r="AA295" s="11"/>
      <c r="AB295" s="11"/>
    </row>
    <row r="296">
      <c r="A296" s="11"/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  <c r="Y296" s="11"/>
      <c r="Z296" s="11"/>
      <c r="AA296" s="11"/>
      <c r="AB296" s="11"/>
    </row>
    <row r="297">
      <c r="A297" s="11"/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  <c r="AA297" s="11"/>
      <c r="AB297" s="11"/>
    </row>
    <row r="298">
      <c r="A298" s="11"/>
      <c r="B298" s="11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  <c r="Y298" s="11"/>
      <c r="Z298" s="11"/>
      <c r="AA298" s="11"/>
      <c r="AB298" s="11"/>
    </row>
    <row r="299">
      <c r="A299" s="11"/>
      <c r="B299" s="11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  <c r="Y299" s="11"/>
      <c r="Z299" s="11"/>
      <c r="AA299" s="11"/>
      <c r="AB299" s="11"/>
    </row>
    <row r="300">
      <c r="A300" s="11"/>
      <c r="B300" s="11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  <c r="AA300" s="11"/>
      <c r="AB300" s="11"/>
    </row>
    <row r="301">
      <c r="A301" s="11"/>
      <c r="B301" s="11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  <c r="Y301" s="11"/>
      <c r="Z301" s="11"/>
      <c r="AA301" s="11"/>
      <c r="AB301" s="11"/>
    </row>
    <row r="302">
      <c r="A302" s="11"/>
      <c r="B302" s="11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  <c r="Y302" s="11"/>
      <c r="Z302" s="11"/>
      <c r="AA302" s="11"/>
      <c r="AB302" s="11"/>
    </row>
    <row r="303">
      <c r="A303" s="11"/>
      <c r="B303" s="11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  <c r="Y303" s="11"/>
      <c r="Z303" s="11"/>
      <c r="AA303" s="11"/>
      <c r="AB303" s="11"/>
    </row>
    <row r="304">
      <c r="A304" s="11"/>
      <c r="B304" s="11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  <c r="Y304" s="11"/>
      <c r="Z304" s="11"/>
      <c r="AA304" s="11"/>
      <c r="AB304" s="11"/>
    </row>
    <row r="305">
      <c r="A305" s="11"/>
      <c r="B305" s="11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  <c r="Z305" s="11"/>
      <c r="AA305" s="11"/>
      <c r="AB305" s="11"/>
    </row>
    <row r="306">
      <c r="A306" s="11"/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  <c r="AA306" s="11"/>
      <c r="AB306" s="11"/>
    </row>
    <row r="307">
      <c r="A307" s="11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  <c r="AA307" s="11"/>
      <c r="AB307" s="11"/>
    </row>
    <row r="308">
      <c r="A308" s="11"/>
      <c r="B308" s="11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  <c r="W308" s="11"/>
      <c r="X308" s="11"/>
      <c r="Y308" s="11"/>
      <c r="Z308" s="11"/>
      <c r="AA308" s="11"/>
      <c r="AB308" s="11"/>
    </row>
    <row r="309">
      <c r="A309" s="11"/>
      <c r="B309" s="11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  <c r="AA309" s="11"/>
      <c r="AB309" s="11"/>
    </row>
    <row r="310">
      <c r="A310" s="11"/>
      <c r="B310" s="11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1"/>
      <c r="X310" s="11"/>
      <c r="Y310" s="11"/>
      <c r="Z310" s="11"/>
      <c r="AA310" s="11"/>
      <c r="AB310" s="11"/>
    </row>
    <row r="311">
      <c r="A311" s="11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1"/>
      <c r="AB311" s="11"/>
    </row>
    <row r="312">
      <c r="A312" s="11"/>
      <c r="B312" s="11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/>
      <c r="Z312" s="11"/>
      <c r="AA312" s="11"/>
      <c r="AB312" s="11"/>
    </row>
    <row r="313">
      <c r="A313" s="11"/>
      <c r="B313" s="11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11"/>
      <c r="Y313" s="11"/>
      <c r="Z313" s="11"/>
      <c r="AA313" s="11"/>
      <c r="AB313" s="11"/>
    </row>
    <row r="314">
      <c r="A314" s="11"/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  <c r="AA314" s="11"/>
      <c r="AB314" s="11"/>
    </row>
    <row r="315">
      <c r="A315" s="11"/>
      <c r="B315" s="11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  <c r="AA315" s="11"/>
      <c r="AB315" s="11"/>
    </row>
    <row r="316">
      <c r="A316" s="11"/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  <c r="Y316" s="11"/>
      <c r="Z316" s="11"/>
      <c r="AA316" s="11"/>
      <c r="AB316" s="11"/>
    </row>
    <row r="317">
      <c r="A317" s="11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  <c r="AA317" s="11"/>
      <c r="AB317" s="11"/>
    </row>
    <row r="318">
      <c r="A318" s="11"/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  <c r="Y318" s="11"/>
      <c r="Z318" s="11"/>
      <c r="AA318" s="11"/>
      <c r="AB318" s="11"/>
    </row>
    <row r="319">
      <c r="A319" s="11"/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  <c r="AA319" s="11"/>
      <c r="AB319" s="11"/>
    </row>
    <row r="320">
      <c r="A320" s="11"/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  <c r="Y320" s="11"/>
      <c r="Z320" s="11"/>
      <c r="AA320" s="11"/>
      <c r="AB320" s="11"/>
    </row>
    <row r="321">
      <c r="A321" s="11"/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1"/>
      <c r="X321" s="11"/>
      <c r="Y321" s="11"/>
      <c r="Z321" s="11"/>
      <c r="AA321" s="11"/>
      <c r="AB321" s="11"/>
    </row>
    <row r="322">
      <c r="A322" s="11"/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  <c r="AA322" s="11"/>
      <c r="AB322" s="11"/>
    </row>
    <row r="323">
      <c r="A323" s="11"/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  <c r="Y323" s="11"/>
      <c r="Z323" s="11"/>
      <c r="AA323" s="11"/>
      <c r="AB323" s="11"/>
    </row>
    <row r="324">
      <c r="A324" s="11"/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  <c r="AA324" s="11"/>
      <c r="AB324" s="11"/>
    </row>
    <row r="325">
      <c r="A325" s="11"/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  <c r="AA325" s="11"/>
      <c r="AB325" s="11"/>
    </row>
    <row r="326">
      <c r="A326" s="11"/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  <c r="X326" s="11"/>
      <c r="Y326" s="11"/>
      <c r="Z326" s="11"/>
      <c r="AA326" s="11"/>
      <c r="AB326" s="11"/>
    </row>
    <row r="327">
      <c r="A327" s="11"/>
      <c r="B327" s="11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  <c r="Y327" s="11"/>
      <c r="Z327" s="11"/>
      <c r="AA327" s="11"/>
      <c r="AB327" s="11"/>
    </row>
    <row r="328">
      <c r="A328" s="11"/>
      <c r="B328" s="11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  <c r="AA328" s="11"/>
      <c r="AB328" s="11"/>
    </row>
    <row r="329">
      <c r="A329" s="11"/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  <c r="Y329" s="11"/>
      <c r="Z329" s="11"/>
      <c r="AA329" s="11"/>
      <c r="AB329" s="11"/>
    </row>
    <row r="330">
      <c r="A330" s="11"/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  <c r="Y330" s="11"/>
      <c r="Z330" s="11"/>
      <c r="AA330" s="11"/>
      <c r="AB330" s="11"/>
    </row>
    <row r="331">
      <c r="A331" s="11"/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  <c r="Y331" s="11"/>
      <c r="Z331" s="11"/>
      <c r="AA331" s="11"/>
      <c r="AB331" s="11"/>
    </row>
    <row r="332">
      <c r="A332" s="11"/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  <c r="Z332" s="11"/>
      <c r="AA332" s="11"/>
      <c r="AB332" s="11"/>
    </row>
    <row r="333">
      <c r="A333" s="11"/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  <c r="AA333" s="11"/>
      <c r="AB333" s="11"/>
    </row>
    <row r="334">
      <c r="A334" s="11"/>
      <c r="B334" s="11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  <c r="AA334" s="11"/>
      <c r="AB334" s="11"/>
    </row>
    <row r="335">
      <c r="A335" s="11"/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  <c r="AA335" s="11"/>
      <c r="AB335" s="11"/>
    </row>
    <row r="336">
      <c r="A336" s="11"/>
      <c r="B336" s="11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  <c r="Y336" s="11"/>
      <c r="Z336" s="11"/>
      <c r="AA336" s="11"/>
      <c r="AB336" s="11"/>
    </row>
    <row r="337">
      <c r="A337" s="11"/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  <c r="AA337" s="11"/>
      <c r="AB337" s="11"/>
    </row>
    <row r="338">
      <c r="A338" s="11"/>
      <c r="B338" s="11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  <c r="Y338" s="11"/>
      <c r="Z338" s="11"/>
      <c r="AA338" s="11"/>
      <c r="AB338" s="11"/>
    </row>
    <row r="339">
      <c r="A339" s="11"/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  <c r="Y339" s="11"/>
      <c r="Z339" s="11"/>
      <c r="AA339" s="11"/>
      <c r="AB339" s="11"/>
    </row>
    <row r="340">
      <c r="A340" s="11"/>
      <c r="B340" s="11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1"/>
      <c r="AA340" s="11"/>
      <c r="AB340" s="11"/>
    </row>
    <row r="341">
      <c r="A341" s="11"/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  <c r="Y341" s="11"/>
      <c r="Z341" s="11"/>
      <c r="AA341" s="11"/>
      <c r="AB341" s="11"/>
    </row>
    <row r="342">
      <c r="A342" s="11"/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  <c r="AA342" s="11"/>
      <c r="AB342" s="11"/>
    </row>
    <row r="343">
      <c r="A343" s="11"/>
      <c r="B343" s="11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  <c r="AA343" s="11"/>
      <c r="AB343" s="11"/>
    </row>
    <row r="344">
      <c r="A344" s="11"/>
      <c r="B344" s="11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  <c r="AA344" s="11"/>
      <c r="AB344" s="11"/>
    </row>
    <row r="345">
      <c r="A345" s="11"/>
      <c r="B345" s="11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  <c r="Y345" s="11"/>
      <c r="Z345" s="11"/>
      <c r="AA345" s="11"/>
      <c r="AB345" s="11"/>
    </row>
    <row r="346">
      <c r="A346" s="11"/>
      <c r="B346" s="11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11"/>
      <c r="Y346" s="11"/>
      <c r="Z346" s="11"/>
      <c r="AA346" s="11"/>
      <c r="AB346" s="11"/>
    </row>
    <row r="347">
      <c r="A347" s="11"/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  <c r="Y347" s="11"/>
      <c r="Z347" s="11"/>
      <c r="AA347" s="11"/>
      <c r="AB347" s="11"/>
    </row>
    <row r="348">
      <c r="A348" s="11"/>
      <c r="B348" s="11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  <c r="AA348" s="11"/>
      <c r="AB348" s="11"/>
    </row>
    <row r="349">
      <c r="A349" s="11"/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  <c r="Y349" s="11"/>
      <c r="Z349" s="11"/>
      <c r="AA349" s="11"/>
      <c r="AB349" s="11"/>
    </row>
    <row r="350">
      <c r="A350" s="11"/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  <c r="AA350" s="11"/>
      <c r="AB350" s="11"/>
    </row>
    <row r="351">
      <c r="A351" s="11"/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  <c r="Y351" s="11"/>
      <c r="Z351" s="11"/>
      <c r="AA351" s="11"/>
      <c r="AB351" s="11"/>
    </row>
    <row r="352">
      <c r="A352" s="11"/>
      <c r="B352" s="11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  <c r="AA352" s="11"/>
      <c r="AB352" s="11"/>
    </row>
    <row r="353">
      <c r="A353" s="11"/>
      <c r="B353" s="11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  <c r="Y353" s="11"/>
      <c r="Z353" s="11"/>
      <c r="AA353" s="11"/>
      <c r="AB353" s="11"/>
    </row>
    <row r="354">
      <c r="A354" s="11"/>
      <c r="B354" s="11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  <c r="Y354" s="11"/>
      <c r="Z354" s="11"/>
      <c r="AA354" s="11"/>
      <c r="AB354" s="11"/>
    </row>
    <row r="355">
      <c r="A355" s="11"/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  <c r="AA355" s="11"/>
      <c r="AB355" s="11"/>
    </row>
    <row r="356">
      <c r="A356" s="11"/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  <c r="AA356" s="11"/>
      <c r="AB356" s="11"/>
    </row>
    <row r="357">
      <c r="A357" s="11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  <c r="Z357" s="11"/>
      <c r="AA357" s="11"/>
      <c r="AB357" s="11"/>
    </row>
    <row r="358">
      <c r="A358" s="11"/>
      <c r="B358" s="11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1"/>
      <c r="X358" s="11"/>
      <c r="Y358" s="11"/>
      <c r="Z358" s="11"/>
      <c r="AA358" s="11"/>
      <c r="AB358" s="11"/>
    </row>
    <row r="359">
      <c r="A359" s="11"/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  <c r="Y359" s="11"/>
      <c r="Z359" s="11"/>
      <c r="AA359" s="11"/>
      <c r="AB359" s="11"/>
    </row>
    <row r="360">
      <c r="A360" s="11"/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  <c r="AA360" s="11"/>
      <c r="AB360" s="11"/>
    </row>
    <row r="361">
      <c r="A361" s="11"/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  <c r="AA361" s="11"/>
      <c r="AB361" s="11"/>
    </row>
    <row r="362">
      <c r="A362" s="11"/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  <c r="AA362" s="11"/>
      <c r="AB362" s="11"/>
    </row>
    <row r="363">
      <c r="A363" s="11"/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  <c r="Y363" s="11"/>
      <c r="Z363" s="11"/>
      <c r="AA363" s="11"/>
      <c r="AB363" s="11"/>
    </row>
    <row r="364">
      <c r="A364" s="11"/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  <c r="AA364" s="11"/>
      <c r="AB364" s="11"/>
    </row>
    <row r="365">
      <c r="A365" s="11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  <c r="Y365" s="11"/>
      <c r="Z365" s="11"/>
      <c r="AA365" s="11"/>
      <c r="AB365" s="11"/>
    </row>
    <row r="366">
      <c r="A366" s="11"/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  <c r="Y366" s="11"/>
      <c r="Z366" s="11"/>
      <c r="AA366" s="11"/>
      <c r="AB366" s="11"/>
    </row>
    <row r="367">
      <c r="A367" s="11"/>
      <c r="B367" s="11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  <c r="AA367" s="11"/>
      <c r="AB367" s="11"/>
    </row>
    <row r="368">
      <c r="A368" s="11"/>
      <c r="B368" s="11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  <c r="AA368" s="11"/>
      <c r="AB368" s="11"/>
    </row>
    <row r="369">
      <c r="A369" s="11"/>
      <c r="B369" s="11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  <c r="AA369" s="11"/>
      <c r="AB369" s="11"/>
    </row>
    <row r="370">
      <c r="A370" s="11"/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  <c r="AA370" s="11"/>
      <c r="AB370" s="11"/>
    </row>
    <row r="371">
      <c r="A371" s="11"/>
      <c r="B371" s="11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  <c r="Y371" s="11"/>
      <c r="Z371" s="11"/>
      <c r="AA371" s="11"/>
      <c r="AB371" s="11"/>
    </row>
    <row r="372">
      <c r="A372" s="11"/>
      <c r="B372" s="11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  <c r="Y372" s="11"/>
      <c r="Z372" s="11"/>
      <c r="AA372" s="11"/>
      <c r="AB372" s="11"/>
    </row>
    <row r="373">
      <c r="A373" s="11"/>
      <c r="B373" s="11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  <c r="AA373" s="11"/>
      <c r="AB373" s="11"/>
    </row>
    <row r="374">
      <c r="A374" s="11"/>
      <c r="B374" s="11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  <c r="AA374" s="11"/>
      <c r="AB374" s="11"/>
    </row>
    <row r="375">
      <c r="A375" s="11"/>
      <c r="B375" s="11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  <c r="AA375" s="11"/>
      <c r="AB375" s="11"/>
    </row>
    <row r="376">
      <c r="A376" s="11"/>
      <c r="B376" s="11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  <c r="AA376" s="11"/>
      <c r="AB376" s="11"/>
    </row>
    <row r="377">
      <c r="A377" s="11"/>
      <c r="B377" s="11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  <c r="AA377" s="11"/>
      <c r="AB377" s="11"/>
    </row>
    <row r="378">
      <c r="A378" s="11"/>
      <c r="B378" s="11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  <c r="Y378" s="11"/>
      <c r="Z378" s="11"/>
      <c r="AA378" s="11"/>
      <c r="AB378" s="11"/>
    </row>
    <row r="379">
      <c r="A379" s="11"/>
      <c r="B379" s="11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  <c r="Y379" s="11"/>
      <c r="Z379" s="11"/>
      <c r="AA379" s="11"/>
      <c r="AB379" s="11"/>
    </row>
    <row r="380">
      <c r="A380" s="11"/>
      <c r="B380" s="11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  <c r="Y380" s="11"/>
      <c r="Z380" s="11"/>
      <c r="AA380" s="11"/>
      <c r="AB380" s="11"/>
    </row>
    <row r="381">
      <c r="A381" s="11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  <c r="AA381" s="11"/>
      <c r="AB381" s="11"/>
    </row>
    <row r="382">
      <c r="A382" s="11"/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  <c r="AA382" s="11"/>
      <c r="AB382" s="11"/>
    </row>
    <row r="383">
      <c r="A383" s="11"/>
      <c r="B383" s="11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  <c r="AA383" s="11"/>
      <c r="AB383" s="11"/>
    </row>
    <row r="384">
      <c r="A384" s="11"/>
      <c r="B384" s="11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  <c r="AA384" s="11"/>
      <c r="AB384" s="11"/>
    </row>
    <row r="385">
      <c r="A385" s="11"/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  <c r="AA385" s="11"/>
      <c r="AB385" s="11"/>
    </row>
    <row r="386">
      <c r="A386" s="11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</row>
    <row r="387">
      <c r="A387" s="11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  <c r="AA387" s="11"/>
      <c r="AB387" s="11"/>
    </row>
    <row r="388">
      <c r="A388" s="11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  <c r="AA388" s="11"/>
      <c r="AB388" s="11"/>
    </row>
    <row r="389">
      <c r="A389" s="11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  <c r="AA389" s="11"/>
      <c r="AB389" s="11"/>
    </row>
    <row r="390">
      <c r="A390" s="11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  <c r="AA390" s="11"/>
      <c r="AB390" s="11"/>
    </row>
    <row r="391">
      <c r="A391" s="11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  <c r="AA391" s="11"/>
      <c r="AB391" s="11"/>
    </row>
    <row r="392">
      <c r="A392" s="11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  <c r="AA392" s="11"/>
      <c r="AB392" s="11"/>
    </row>
    <row r="393">
      <c r="A393" s="11"/>
      <c r="B393" s="11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  <c r="AA393" s="11"/>
      <c r="AB393" s="11"/>
    </row>
    <row r="394">
      <c r="A394" s="11"/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  <c r="Y394" s="11"/>
      <c r="Z394" s="11"/>
      <c r="AA394" s="11"/>
      <c r="AB394" s="11"/>
    </row>
    <row r="395">
      <c r="A395" s="11"/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  <c r="AA395" s="11"/>
      <c r="AB395" s="11"/>
    </row>
    <row r="396">
      <c r="A396" s="11"/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  <c r="AA396" s="11"/>
      <c r="AB396" s="11"/>
    </row>
    <row r="397">
      <c r="A397" s="11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  <c r="AA397" s="11"/>
      <c r="AB397" s="11"/>
    </row>
    <row r="398">
      <c r="A398" s="11"/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  <c r="AA398" s="11"/>
      <c r="AB398" s="11"/>
    </row>
    <row r="399">
      <c r="A399" s="11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  <c r="AA399" s="11"/>
      <c r="AB399" s="11"/>
    </row>
    <row r="400">
      <c r="A400" s="11"/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  <c r="AA400" s="11"/>
      <c r="AB400" s="11"/>
    </row>
    <row r="401">
      <c r="A401" s="11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  <c r="AA401" s="11"/>
      <c r="AB401" s="11"/>
    </row>
    <row r="402">
      <c r="A402" s="11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  <c r="AA402" s="11"/>
      <c r="AB402" s="11"/>
    </row>
    <row r="403">
      <c r="A403" s="11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  <c r="AA403" s="11"/>
      <c r="AB403" s="11"/>
    </row>
    <row r="404">
      <c r="A404" s="11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  <c r="AA404" s="11"/>
      <c r="AB404" s="11"/>
    </row>
    <row r="405">
      <c r="A405" s="11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  <c r="AA405" s="11"/>
      <c r="AB405" s="11"/>
    </row>
    <row r="406">
      <c r="A406" s="11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  <c r="AA406" s="11"/>
      <c r="AB406" s="11"/>
    </row>
    <row r="407">
      <c r="A407" s="11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  <c r="AA407" s="11"/>
      <c r="AB407" s="11"/>
    </row>
    <row r="408">
      <c r="A408" s="11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  <c r="AA408" s="11"/>
      <c r="AB408" s="11"/>
    </row>
    <row r="409">
      <c r="A409" s="11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  <c r="AA409" s="11"/>
      <c r="AB409" s="11"/>
    </row>
    <row r="410">
      <c r="A410" s="11"/>
      <c r="B410" s="11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  <c r="AA410" s="11"/>
      <c r="AB410" s="11"/>
    </row>
    <row r="411">
      <c r="A411" s="11"/>
      <c r="B411" s="11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  <c r="Z411" s="11"/>
      <c r="AA411" s="11"/>
      <c r="AB411" s="11"/>
    </row>
    <row r="412">
      <c r="A412" s="11"/>
      <c r="B412" s="11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  <c r="Y412" s="11"/>
      <c r="Z412" s="11"/>
      <c r="AA412" s="11"/>
      <c r="AB412" s="11"/>
    </row>
    <row r="413">
      <c r="A413" s="11"/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1"/>
      <c r="Y413" s="11"/>
      <c r="Z413" s="11"/>
      <c r="AA413" s="11"/>
      <c r="AB413" s="11"/>
    </row>
    <row r="414">
      <c r="A414" s="11"/>
      <c r="B414" s="11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  <c r="Y414" s="11"/>
      <c r="Z414" s="11"/>
      <c r="AA414" s="11"/>
      <c r="AB414" s="11"/>
    </row>
    <row r="415">
      <c r="A415" s="11"/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  <c r="Y415" s="11"/>
      <c r="Z415" s="11"/>
      <c r="AA415" s="11"/>
      <c r="AB415" s="11"/>
    </row>
    <row r="416">
      <c r="A416" s="11"/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1"/>
      <c r="X416" s="11"/>
      <c r="Y416" s="11"/>
      <c r="Z416" s="11"/>
      <c r="AA416" s="11"/>
      <c r="AB416" s="11"/>
    </row>
    <row r="417">
      <c r="A417" s="11"/>
      <c r="B417" s="11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  <c r="W417" s="11"/>
      <c r="X417" s="11"/>
      <c r="Y417" s="11"/>
      <c r="Z417" s="11"/>
      <c r="AA417" s="11"/>
      <c r="AB417" s="11"/>
    </row>
    <row r="418">
      <c r="A418" s="11"/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  <c r="W418" s="11"/>
      <c r="X418" s="11"/>
      <c r="Y418" s="11"/>
      <c r="Z418" s="11"/>
      <c r="AA418" s="11"/>
      <c r="AB418" s="11"/>
    </row>
    <row r="419">
      <c r="A419" s="11"/>
      <c r="B419" s="11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  <c r="W419" s="11"/>
      <c r="X419" s="11"/>
      <c r="Y419" s="11"/>
      <c r="Z419" s="11"/>
      <c r="AA419" s="11"/>
      <c r="AB419" s="11"/>
    </row>
    <row r="420">
      <c r="A420" s="11"/>
      <c r="B420" s="11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  <c r="W420" s="11"/>
      <c r="X420" s="11"/>
      <c r="Y420" s="11"/>
      <c r="Z420" s="11"/>
      <c r="AA420" s="11"/>
      <c r="AB420" s="11"/>
    </row>
    <row r="421">
      <c r="A421" s="11"/>
      <c r="B421" s="11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  <c r="W421" s="11"/>
      <c r="X421" s="11"/>
      <c r="Y421" s="11"/>
      <c r="Z421" s="11"/>
      <c r="AA421" s="11"/>
      <c r="AB421" s="11"/>
    </row>
    <row r="422">
      <c r="A422" s="11"/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1"/>
      <c r="Y422" s="11"/>
      <c r="Z422" s="11"/>
      <c r="AA422" s="11"/>
      <c r="AB422" s="11"/>
    </row>
    <row r="423">
      <c r="A423" s="11"/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  <c r="W423" s="11"/>
      <c r="X423" s="11"/>
      <c r="Y423" s="11"/>
      <c r="Z423" s="11"/>
      <c r="AA423" s="11"/>
      <c r="AB423" s="11"/>
    </row>
    <row r="424">
      <c r="A424" s="11"/>
      <c r="B424" s="11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  <c r="W424" s="11"/>
      <c r="X424" s="11"/>
      <c r="Y424" s="11"/>
      <c r="Z424" s="11"/>
      <c r="AA424" s="11"/>
      <c r="AB424" s="11"/>
    </row>
    <row r="425">
      <c r="A425" s="11"/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  <c r="W425" s="11"/>
      <c r="X425" s="11"/>
      <c r="Y425" s="11"/>
      <c r="Z425" s="11"/>
      <c r="AA425" s="11"/>
      <c r="AB425" s="11"/>
    </row>
    <row r="426">
      <c r="A426" s="11"/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  <c r="AA426" s="11"/>
      <c r="AB426" s="11"/>
    </row>
    <row r="427">
      <c r="A427" s="11"/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  <c r="W427" s="11"/>
      <c r="X427" s="11"/>
      <c r="Y427" s="11"/>
      <c r="Z427" s="11"/>
      <c r="AA427" s="11"/>
      <c r="AB427" s="11"/>
    </row>
    <row r="428">
      <c r="A428" s="11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  <c r="AA428" s="11"/>
      <c r="AB428" s="11"/>
    </row>
    <row r="429">
      <c r="A429" s="11"/>
      <c r="B429" s="11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  <c r="W429" s="11"/>
      <c r="X429" s="11"/>
      <c r="Y429" s="11"/>
      <c r="Z429" s="11"/>
      <c r="AA429" s="11"/>
      <c r="AB429" s="11"/>
    </row>
    <row r="430">
      <c r="A430" s="11"/>
      <c r="B430" s="11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  <c r="W430" s="11"/>
      <c r="X430" s="11"/>
      <c r="Y430" s="11"/>
      <c r="Z430" s="11"/>
      <c r="AA430" s="11"/>
      <c r="AB430" s="11"/>
    </row>
    <row r="431">
      <c r="A431" s="11"/>
      <c r="B431" s="11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  <c r="W431" s="11"/>
      <c r="X431" s="11"/>
      <c r="Y431" s="11"/>
      <c r="Z431" s="11"/>
      <c r="AA431" s="11"/>
      <c r="AB431" s="11"/>
    </row>
    <row r="432">
      <c r="A432" s="11"/>
      <c r="B432" s="11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  <c r="W432" s="11"/>
      <c r="X432" s="11"/>
      <c r="Y432" s="11"/>
      <c r="Z432" s="11"/>
      <c r="AA432" s="11"/>
      <c r="AB432" s="11"/>
    </row>
    <row r="433">
      <c r="A433" s="11"/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  <c r="Y433" s="11"/>
      <c r="Z433" s="11"/>
      <c r="AA433" s="11"/>
      <c r="AB433" s="11"/>
    </row>
    <row r="434">
      <c r="A434" s="11"/>
      <c r="B434" s="11"/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  <c r="Z434" s="11"/>
      <c r="AA434" s="11"/>
      <c r="AB434" s="11"/>
    </row>
    <row r="435">
      <c r="A435" s="11"/>
      <c r="B435" s="11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  <c r="W435" s="11"/>
      <c r="X435" s="11"/>
      <c r="Y435" s="11"/>
      <c r="Z435" s="11"/>
      <c r="AA435" s="11"/>
      <c r="AB435" s="11"/>
    </row>
    <row r="436">
      <c r="A436" s="11"/>
      <c r="B436" s="11"/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  <c r="W436" s="11"/>
      <c r="X436" s="11"/>
      <c r="Y436" s="11"/>
      <c r="Z436" s="11"/>
      <c r="AA436" s="11"/>
      <c r="AB436" s="11"/>
    </row>
    <row r="437">
      <c r="A437" s="11"/>
      <c r="B437" s="11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1"/>
      <c r="X437" s="11"/>
      <c r="Y437" s="11"/>
      <c r="Z437" s="11"/>
      <c r="AA437" s="11"/>
      <c r="AB437" s="11"/>
    </row>
    <row r="438">
      <c r="A438" s="11"/>
      <c r="B438" s="11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  <c r="W438" s="11"/>
      <c r="X438" s="11"/>
      <c r="Y438" s="11"/>
      <c r="Z438" s="11"/>
      <c r="AA438" s="11"/>
      <c r="AB438" s="11"/>
    </row>
    <row r="439">
      <c r="A439" s="11"/>
      <c r="B439" s="11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  <c r="W439" s="11"/>
      <c r="X439" s="11"/>
      <c r="Y439" s="11"/>
      <c r="Z439" s="11"/>
      <c r="AA439" s="11"/>
      <c r="AB439" s="11"/>
    </row>
    <row r="440">
      <c r="A440" s="11"/>
      <c r="B440" s="11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1"/>
      <c r="AA440" s="11"/>
      <c r="AB440" s="11"/>
    </row>
    <row r="441">
      <c r="A441" s="11"/>
      <c r="B441" s="11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  <c r="AA441" s="11"/>
      <c r="AB441" s="11"/>
    </row>
    <row r="442">
      <c r="A442" s="11"/>
      <c r="B442" s="11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  <c r="AA442" s="11"/>
      <c r="AB442" s="11"/>
    </row>
    <row r="443">
      <c r="A443" s="11"/>
      <c r="B443" s="11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  <c r="W443" s="11"/>
      <c r="X443" s="11"/>
      <c r="Y443" s="11"/>
      <c r="Z443" s="11"/>
      <c r="AA443" s="11"/>
      <c r="AB443" s="11"/>
    </row>
    <row r="444">
      <c r="A444" s="11"/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  <c r="W444" s="11"/>
      <c r="X444" s="11"/>
      <c r="Y444" s="11"/>
      <c r="Z444" s="11"/>
      <c r="AA444" s="11"/>
      <c r="AB444" s="11"/>
    </row>
    <row r="445">
      <c r="A445" s="11"/>
      <c r="B445" s="11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  <c r="W445" s="11"/>
      <c r="X445" s="11"/>
      <c r="Y445" s="11"/>
      <c r="Z445" s="11"/>
      <c r="AA445" s="11"/>
      <c r="AB445" s="11"/>
    </row>
    <row r="446">
      <c r="A446" s="11"/>
      <c r="B446" s="11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  <c r="W446" s="11"/>
      <c r="X446" s="11"/>
      <c r="Y446" s="11"/>
      <c r="Z446" s="11"/>
      <c r="AA446" s="11"/>
      <c r="AB446" s="11"/>
    </row>
    <row r="447">
      <c r="A447" s="11"/>
      <c r="B447" s="11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  <c r="W447" s="11"/>
      <c r="X447" s="11"/>
      <c r="Y447" s="11"/>
      <c r="Z447" s="11"/>
      <c r="AA447" s="11"/>
      <c r="AB447" s="11"/>
    </row>
    <row r="448">
      <c r="A448" s="11"/>
      <c r="B448" s="11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  <c r="W448" s="11"/>
      <c r="X448" s="11"/>
      <c r="Y448" s="11"/>
      <c r="Z448" s="11"/>
      <c r="AA448" s="11"/>
      <c r="AB448" s="11"/>
    </row>
    <row r="449">
      <c r="A449" s="11"/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  <c r="W449" s="11"/>
      <c r="X449" s="11"/>
      <c r="Y449" s="11"/>
      <c r="Z449" s="11"/>
      <c r="AA449" s="11"/>
      <c r="AB449" s="11"/>
    </row>
    <row r="450">
      <c r="A450" s="11"/>
      <c r="B450" s="11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  <c r="W450" s="11"/>
      <c r="X450" s="11"/>
      <c r="Y450" s="11"/>
      <c r="Z450" s="11"/>
      <c r="AA450" s="11"/>
      <c r="AB450" s="11"/>
    </row>
    <row r="451">
      <c r="A451" s="11"/>
      <c r="B451" s="11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  <c r="W451" s="11"/>
      <c r="X451" s="11"/>
      <c r="Y451" s="11"/>
      <c r="Z451" s="11"/>
      <c r="AA451" s="11"/>
      <c r="AB451" s="11"/>
    </row>
    <row r="452">
      <c r="A452" s="11"/>
      <c r="B452" s="11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  <c r="W452" s="11"/>
      <c r="X452" s="11"/>
      <c r="Y452" s="11"/>
      <c r="Z452" s="11"/>
      <c r="AA452" s="11"/>
      <c r="AB452" s="11"/>
    </row>
    <row r="453">
      <c r="A453" s="11"/>
      <c r="B453" s="11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  <c r="W453" s="11"/>
      <c r="X453" s="11"/>
      <c r="Y453" s="11"/>
      <c r="Z453" s="11"/>
      <c r="AA453" s="11"/>
      <c r="AB453" s="11"/>
    </row>
    <row r="454">
      <c r="A454" s="11"/>
      <c r="B454" s="11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  <c r="Y454" s="11"/>
      <c r="Z454" s="11"/>
      <c r="AA454" s="11"/>
      <c r="AB454" s="11"/>
    </row>
    <row r="455">
      <c r="A455" s="11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  <c r="AA455" s="11"/>
      <c r="AB455" s="11"/>
    </row>
    <row r="456">
      <c r="A456" s="11"/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  <c r="AA456" s="11"/>
      <c r="AB456" s="11"/>
    </row>
    <row r="457">
      <c r="A457" s="11"/>
      <c r="B457" s="11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  <c r="W457" s="11"/>
      <c r="X457" s="11"/>
      <c r="Y457" s="11"/>
      <c r="Z457" s="11"/>
      <c r="AA457" s="11"/>
      <c r="AB457" s="11"/>
    </row>
    <row r="458">
      <c r="A458" s="11"/>
      <c r="B458" s="11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  <c r="AA458" s="11"/>
      <c r="AB458" s="11"/>
    </row>
    <row r="459">
      <c r="A459" s="11"/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  <c r="W459" s="11"/>
      <c r="X459" s="11"/>
      <c r="Y459" s="11"/>
      <c r="Z459" s="11"/>
      <c r="AA459" s="11"/>
      <c r="AB459" s="11"/>
    </row>
    <row r="460">
      <c r="A460" s="11"/>
      <c r="B460" s="11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1"/>
      <c r="W460" s="11"/>
      <c r="X460" s="11"/>
      <c r="Y460" s="11"/>
      <c r="Z460" s="11"/>
      <c r="AA460" s="11"/>
      <c r="AB460" s="11"/>
    </row>
    <row r="461">
      <c r="A461" s="11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  <c r="AA461" s="11"/>
      <c r="AB461" s="11"/>
    </row>
    <row r="462">
      <c r="A462" s="11"/>
      <c r="B462" s="11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  <c r="W462" s="11"/>
      <c r="X462" s="11"/>
      <c r="Y462" s="11"/>
      <c r="Z462" s="11"/>
      <c r="AA462" s="11"/>
      <c r="AB462" s="11"/>
    </row>
    <row r="463">
      <c r="A463" s="11"/>
      <c r="B463" s="11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  <c r="AA463" s="11"/>
      <c r="AB463" s="11"/>
    </row>
    <row r="464">
      <c r="A464" s="11"/>
      <c r="B464" s="11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  <c r="W464" s="11"/>
      <c r="X464" s="11"/>
      <c r="Y464" s="11"/>
      <c r="Z464" s="11"/>
      <c r="AA464" s="11"/>
      <c r="AB464" s="11"/>
    </row>
    <row r="465">
      <c r="A465" s="11"/>
      <c r="B465" s="11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  <c r="W465" s="11"/>
      <c r="X465" s="11"/>
      <c r="Y465" s="11"/>
      <c r="Z465" s="11"/>
      <c r="AA465" s="11"/>
      <c r="AB465" s="11"/>
    </row>
    <row r="466">
      <c r="A466" s="11"/>
      <c r="B466" s="11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  <c r="W466" s="11"/>
      <c r="X466" s="11"/>
      <c r="Y466" s="11"/>
      <c r="Z466" s="11"/>
      <c r="AA466" s="11"/>
      <c r="AB466" s="11"/>
    </row>
    <row r="467">
      <c r="A467" s="11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  <c r="AA467" s="11"/>
      <c r="AB467" s="11"/>
    </row>
    <row r="468">
      <c r="A468" s="11"/>
      <c r="B468" s="11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  <c r="W468" s="11"/>
      <c r="X468" s="11"/>
      <c r="Y468" s="11"/>
      <c r="Z468" s="11"/>
      <c r="AA468" s="11"/>
      <c r="AB468" s="11"/>
    </row>
    <row r="469">
      <c r="A469" s="11"/>
      <c r="B469" s="11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  <c r="W469" s="11"/>
      <c r="X469" s="11"/>
      <c r="Y469" s="11"/>
      <c r="Z469" s="11"/>
      <c r="AA469" s="11"/>
      <c r="AB469" s="11"/>
    </row>
    <row r="470">
      <c r="A470" s="11"/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  <c r="W470" s="11"/>
      <c r="X470" s="11"/>
      <c r="Y470" s="11"/>
      <c r="Z470" s="11"/>
      <c r="AA470" s="11"/>
      <c r="AB470" s="11"/>
    </row>
    <row r="471">
      <c r="A471" s="11"/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  <c r="W471" s="11"/>
      <c r="X471" s="11"/>
      <c r="Y471" s="11"/>
      <c r="Z471" s="11"/>
      <c r="AA471" s="11"/>
      <c r="AB471" s="11"/>
    </row>
    <row r="472">
      <c r="A472" s="11"/>
      <c r="B472" s="11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  <c r="W472" s="11"/>
      <c r="X472" s="11"/>
      <c r="Y472" s="11"/>
      <c r="Z472" s="11"/>
      <c r="AA472" s="11"/>
      <c r="AB472" s="11"/>
    </row>
    <row r="473">
      <c r="A473" s="11"/>
      <c r="B473" s="11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  <c r="AA473" s="11"/>
      <c r="AB473" s="11"/>
    </row>
    <row r="474">
      <c r="A474" s="11"/>
      <c r="B474" s="11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  <c r="W474" s="11"/>
      <c r="X474" s="11"/>
      <c r="Y474" s="11"/>
      <c r="Z474" s="11"/>
      <c r="AA474" s="11"/>
      <c r="AB474" s="11"/>
    </row>
    <row r="475">
      <c r="A475" s="11"/>
      <c r="B475" s="11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  <c r="W475" s="11"/>
      <c r="X475" s="11"/>
      <c r="Y475" s="11"/>
      <c r="Z475" s="11"/>
      <c r="AA475" s="11"/>
      <c r="AB475" s="11"/>
    </row>
    <row r="476">
      <c r="A476" s="11"/>
      <c r="B476" s="11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  <c r="U476" s="11"/>
      <c r="V476" s="11"/>
      <c r="W476" s="11"/>
      <c r="X476" s="11"/>
      <c r="Y476" s="11"/>
      <c r="Z476" s="11"/>
      <c r="AA476" s="11"/>
      <c r="AB476" s="11"/>
    </row>
    <row r="477">
      <c r="A477" s="11"/>
      <c r="B477" s="11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1"/>
      <c r="W477" s="11"/>
      <c r="X477" s="11"/>
      <c r="Y477" s="11"/>
      <c r="Z477" s="11"/>
      <c r="AA477" s="11"/>
      <c r="AB477" s="11"/>
    </row>
    <row r="478">
      <c r="A478" s="11"/>
      <c r="B478" s="11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  <c r="W478" s="11"/>
      <c r="X478" s="11"/>
      <c r="Y478" s="11"/>
      <c r="Z478" s="11"/>
      <c r="AA478" s="11"/>
      <c r="AB478" s="11"/>
    </row>
    <row r="479">
      <c r="A479" s="11"/>
      <c r="B479" s="11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  <c r="W479" s="11"/>
      <c r="X479" s="11"/>
      <c r="Y479" s="11"/>
      <c r="Z479" s="11"/>
      <c r="AA479" s="11"/>
      <c r="AB479" s="11"/>
    </row>
    <row r="480">
      <c r="A480" s="11"/>
      <c r="B480" s="11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  <c r="W480" s="11"/>
      <c r="X480" s="11"/>
      <c r="Y480" s="11"/>
      <c r="Z480" s="11"/>
      <c r="AA480" s="11"/>
      <c r="AB480" s="11"/>
    </row>
    <row r="481">
      <c r="A481" s="11"/>
      <c r="B481" s="11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  <c r="W481" s="11"/>
      <c r="X481" s="11"/>
      <c r="Y481" s="11"/>
      <c r="Z481" s="11"/>
      <c r="AA481" s="11"/>
      <c r="AB481" s="11"/>
    </row>
    <row r="482">
      <c r="A482" s="11"/>
      <c r="B482" s="11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  <c r="W482" s="11"/>
      <c r="X482" s="11"/>
      <c r="Y482" s="11"/>
      <c r="Z482" s="11"/>
      <c r="AA482" s="11"/>
      <c r="AB482" s="11"/>
    </row>
    <row r="483">
      <c r="A483" s="11"/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  <c r="W483" s="11"/>
      <c r="X483" s="11"/>
      <c r="Y483" s="11"/>
      <c r="Z483" s="11"/>
      <c r="AA483" s="11"/>
      <c r="AB483" s="11"/>
    </row>
    <row r="484">
      <c r="A484" s="11"/>
      <c r="B484" s="11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  <c r="W484" s="11"/>
      <c r="X484" s="11"/>
      <c r="Y484" s="11"/>
      <c r="Z484" s="11"/>
      <c r="AA484" s="11"/>
      <c r="AB484" s="11"/>
    </row>
    <row r="485">
      <c r="A485" s="11"/>
      <c r="B485" s="11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  <c r="AA485" s="11"/>
      <c r="AB485" s="11"/>
    </row>
    <row r="486">
      <c r="A486" s="11"/>
      <c r="B486" s="11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1"/>
      <c r="W486" s="11"/>
      <c r="X486" s="11"/>
      <c r="Y486" s="11"/>
      <c r="Z486" s="11"/>
      <c r="AA486" s="11"/>
      <c r="AB486" s="11"/>
    </row>
    <row r="487">
      <c r="A487" s="11"/>
      <c r="B487" s="11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  <c r="W487" s="11"/>
      <c r="X487" s="11"/>
      <c r="Y487" s="11"/>
      <c r="Z487" s="11"/>
      <c r="AA487" s="11"/>
      <c r="AB487" s="11"/>
    </row>
    <row r="488">
      <c r="A488" s="11"/>
      <c r="B488" s="11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  <c r="W488" s="11"/>
      <c r="X488" s="11"/>
      <c r="Y488" s="11"/>
      <c r="Z488" s="11"/>
      <c r="AA488" s="11"/>
      <c r="AB488" s="11"/>
    </row>
    <row r="489">
      <c r="A489" s="11"/>
      <c r="B489" s="11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  <c r="W489" s="11"/>
      <c r="X489" s="11"/>
      <c r="Y489" s="11"/>
      <c r="Z489" s="11"/>
      <c r="AA489" s="11"/>
      <c r="AB489" s="11"/>
    </row>
    <row r="490">
      <c r="A490" s="11"/>
      <c r="B490" s="11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  <c r="W490" s="11"/>
      <c r="X490" s="11"/>
      <c r="Y490" s="11"/>
      <c r="Z490" s="11"/>
      <c r="AA490" s="11"/>
      <c r="AB490" s="11"/>
    </row>
    <row r="491">
      <c r="A491" s="11"/>
      <c r="B491" s="11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  <c r="W491" s="11"/>
      <c r="X491" s="11"/>
      <c r="Y491" s="11"/>
      <c r="Z491" s="11"/>
      <c r="AA491" s="11"/>
      <c r="AB491" s="11"/>
    </row>
    <row r="492">
      <c r="A492" s="11"/>
      <c r="B492" s="11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  <c r="W492" s="11"/>
      <c r="X492" s="11"/>
      <c r="Y492" s="11"/>
      <c r="Z492" s="11"/>
      <c r="AA492" s="11"/>
      <c r="AB492" s="11"/>
    </row>
    <row r="493">
      <c r="A493" s="11"/>
      <c r="B493" s="11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  <c r="W493" s="11"/>
      <c r="X493" s="11"/>
      <c r="Y493" s="11"/>
      <c r="Z493" s="11"/>
      <c r="AA493" s="11"/>
      <c r="AB493" s="11"/>
    </row>
    <row r="494">
      <c r="A494" s="11"/>
      <c r="B494" s="11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  <c r="W494" s="11"/>
      <c r="X494" s="11"/>
      <c r="Y494" s="11"/>
      <c r="Z494" s="11"/>
      <c r="AA494" s="11"/>
      <c r="AB494" s="11"/>
    </row>
    <row r="495">
      <c r="A495" s="11"/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  <c r="W495" s="11"/>
      <c r="X495" s="11"/>
      <c r="Y495" s="11"/>
      <c r="Z495" s="11"/>
      <c r="AA495" s="11"/>
      <c r="AB495" s="11"/>
    </row>
    <row r="496">
      <c r="A496" s="11"/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  <c r="AA496" s="11"/>
      <c r="AB496" s="11"/>
    </row>
    <row r="497">
      <c r="A497" s="11"/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  <c r="W497" s="11"/>
      <c r="X497" s="11"/>
      <c r="Y497" s="11"/>
      <c r="Z497" s="11"/>
      <c r="AA497" s="11"/>
      <c r="AB497" s="11"/>
    </row>
    <row r="498">
      <c r="A498" s="11"/>
      <c r="B498" s="11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  <c r="W498" s="11"/>
      <c r="X498" s="11"/>
      <c r="Y498" s="11"/>
      <c r="Z498" s="11"/>
      <c r="AA498" s="11"/>
      <c r="AB498" s="11"/>
    </row>
    <row r="499">
      <c r="A499" s="11"/>
      <c r="B499" s="11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  <c r="W499" s="11"/>
      <c r="X499" s="11"/>
      <c r="Y499" s="11"/>
      <c r="Z499" s="11"/>
      <c r="AA499" s="11"/>
      <c r="AB499" s="11"/>
    </row>
    <row r="500">
      <c r="A500" s="11"/>
      <c r="B500" s="11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1"/>
      <c r="W500" s="11"/>
      <c r="X500" s="11"/>
      <c r="Y500" s="11"/>
      <c r="Z500" s="11"/>
      <c r="AA500" s="11"/>
      <c r="AB500" s="11"/>
    </row>
    <row r="501">
      <c r="A501" s="11"/>
      <c r="B501" s="11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  <c r="Y501" s="11"/>
      <c r="Z501" s="11"/>
      <c r="AA501" s="11"/>
      <c r="AB501" s="11"/>
    </row>
    <row r="502">
      <c r="A502" s="11"/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  <c r="W502" s="11"/>
      <c r="X502" s="11"/>
      <c r="Y502" s="11"/>
      <c r="Z502" s="11"/>
      <c r="AA502" s="11"/>
      <c r="AB502" s="11"/>
    </row>
    <row r="503">
      <c r="A503" s="11"/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  <c r="W503" s="11"/>
      <c r="X503" s="11"/>
      <c r="Y503" s="11"/>
      <c r="Z503" s="11"/>
      <c r="AA503" s="11"/>
      <c r="AB503" s="11"/>
    </row>
    <row r="504">
      <c r="A504" s="11"/>
      <c r="B504" s="11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  <c r="W504" s="11"/>
      <c r="X504" s="11"/>
      <c r="Y504" s="11"/>
      <c r="Z504" s="11"/>
      <c r="AA504" s="11"/>
      <c r="AB504" s="11"/>
    </row>
    <row r="505">
      <c r="A505" s="11"/>
      <c r="B505" s="11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11"/>
      <c r="W505" s="11"/>
      <c r="X505" s="11"/>
      <c r="Y505" s="11"/>
      <c r="Z505" s="11"/>
      <c r="AA505" s="11"/>
      <c r="AB505" s="11"/>
    </row>
    <row r="506">
      <c r="A506" s="11"/>
      <c r="B506" s="11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1"/>
      <c r="W506" s="11"/>
      <c r="X506" s="11"/>
      <c r="Y506" s="11"/>
      <c r="Z506" s="11"/>
      <c r="AA506" s="11"/>
      <c r="AB506" s="11"/>
    </row>
    <row r="507">
      <c r="A507" s="11"/>
      <c r="B507" s="11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  <c r="W507" s="11"/>
      <c r="X507" s="11"/>
      <c r="Y507" s="11"/>
      <c r="Z507" s="11"/>
      <c r="AA507" s="11"/>
      <c r="AB507" s="11"/>
    </row>
    <row r="508">
      <c r="A508" s="11"/>
      <c r="B508" s="11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  <c r="W508" s="11"/>
      <c r="X508" s="11"/>
      <c r="Y508" s="11"/>
      <c r="Z508" s="11"/>
      <c r="AA508" s="11"/>
      <c r="AB508" s="11"/>
    </row>
    <row r="509">
      <c r="A509" s="11"/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  <c r="W509" s="11"/>
      <c r="X509" s="11"/>
      <c r="Y509" s="11"/>
      <c r="Z509" s="11"/>
      <c r="AA509" s="11"/>
      <c r="AB509" s="11"/>
    </row>
    <row r="510">
      <c r="A510" s="11"/>
      <c r="B510" s="11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  <c r="W510" s="11"/>
      <c r="X510" s="11"/>
      <c r="Y510" s="11"/>
      <c r="Z510" s="11"/>
      <c r="AA510" s="11"/>
      <c r="AB510" s="11"/>
    </row>
    <row r="511">
      <c r="A511" s="11"/>
      <c r="B511" s="11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1"/>
      <c r="W511" s="11"/>
      <c r="X511" s="11"/>
      <c r="Y511" s="11"/>
      <c r="Z511" s="11"/>
      <c r="AA511" s="11"/>
      <c r="AB511" s="11"/>
    </row>
    <row r="512">
      <c r="A512" s="11"/>
      <c r="B512" s="11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  <c r="W512" s="11"/>
      <c r="X512" s="11"/>
      <c r="Y512" s="11"/>
      <c r="Z512" s="11"/>
      <c r="AA512" s="11"/>
      <c r="AB512" s="11"/>
    </row>
    <row r="513">
      <c r="A513" s="11"/>
      <c r="B513" s="11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11"/>
      <c r="W513" s="11"/>
      <c r="X513" s="11"/>
      <c r="Y513" s="11"/>
      <c r="Z513" s="11"/>
      <c r="AA513" s="11"/>
      <c r="AB513" s="11"/>
    </row>
    <row r="514">
      <c r="A514" s="11"/>
      <c r="B514" s="11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  <c r="AA514" s="11"/>
      <c r="AB514" s="11"/>
    </row>
    <row r="515">
      <c r="A515" s="11"/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  <c r="W515" s="11"/>
      <c r="X515" s="11"/>
      <c r="Y515" s="11"/>
      <c r="Z515" s="11"/>
      <c r="AA515" s="11"/>
      <c r="AB515" s="11"/>
    </row>
    <row r="516">
      <c r="A516" s="11"/>
      <c r="B516" s="11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  <c r="W516" s="11"/>
      <c r="X516" s="11"/>
      <c r="Y516" s="11"/>
      <c r="Z516" s="11"/>
      <c r="AA516" s="11"/>
      <c r="AB516" s="11"/>
    </row>
    <row r="517">
      <c r="A517" s="11"/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1"/>
      <c r="W517" s="11"/>
      <c r="X517" s="11"/>
      <c r="Y517" s="11"/>
      <c r="Z517" s="11"/>
      <c r="AA517" s="11"/>
      <c r="AB517" s="11"/>
    </row>
    <row r="518">
      <c r="A518" s="11"/>
      <c r="B518" s="11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  <c r="W518" s="11"/>
      <c r="X518" s="11"/>
      <c r="Y518" s="11"/>
      <c r="Z518" s="11"/>
      <c r="AA518" s="11"/>
      <c r="AB518" s="11"/>
    </row>
    <row r="519">
      <c r="A519" s="11"/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  <c r="AA519" s="11"/>
      <c r="AB519" s="11"/>
    </row>
    <row r="520">
      <c r="A520" s="11"/>
      <c r="B520" s="11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  <c r="W520" s="11"/>
      <c r="X520" s="11"/>
      <c r="Y520" s="11"/>
      <c r="Z520" s="11"/>
      <c r="AA520" s="11"/>
      <c r="AB520" s="11"/>
    </row>
    <row r="521">
      <c r="A521" s="11"/>
      <c r="B521" s="11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  <c r="W521" s="11"/>
      <c r="X521" s="11"/>
      <c r="Y521" s="11"/>
      <c r="Z521" s="11"/>
      <c r="AA521" s="11"/>
      <c r="AB521" s="11"/>
    </row>
    <row r="522">
      <c r="A522" s="11"/>
      <c r="B522" s="11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  <c r="W522" s="11"/>
      <c r="X522" s="11"/>
      <c r="Y522" s="11"/>
      <c r="Z522" s="11"/>
      <c r="AA522" s="11"/>
      <c r="AB522" s="11"/>
    </row>
    <row r="523">
      <c r="A523" s="11"/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  <c r="W523" s="11"/>
      <c r="X523" s="11"/>
      <c r="Y523" s="11"/>
      <c r="Z523" s="11"/>
      <c r="AA523" s="11"/>
      <c r="AB523" s="11"/>
    </row>
    <row r="524">
      <c r="A524" s="11"/>
      <c r="B524" s="11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  <c r="W524" s="11"/>
      <c r="X524" s="11"/>
      <c r="Y524" s="11"/>
      <c r="Z524" s="11"/>
      <c r="AA524" s="11"/>
      <c r="AB524" s="11"/>
    </row>
    <row r="525">
      <c r="A525" s="11"/>
      <c r="B525" s="11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  <c r="W525" s="11"/>
      <c r="X525" s="11"/>
      <c r="Y525" s="11"/>
      <c r="Z525" s="11"/>
      <c r="AA525" s="11"/>
      <c r="AB525" s="11"/>
    </row>
    <row r="526">
      <c r="A526" s="11"/>
      <c r="B526" s="11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1"/>
      <c r="W526" s="11"/>
      <c r="X526" s="11"/>
      <c r="Y526" s="11"/>
      <c r="Z526" s="11"/>
      <c r="AA526" s="11"/>
      <c r="AB526" s="11"/>
    </row>
    <row r="527">
      <c r="A527" s="11"/>
      <c r="B527" s="11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  <c r="AA527" s="11"/>
      <c r="AB527" s="11"/>
    </row>
    <row r="528">
      <c r="A528" s="11"/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1"/>
      <c r="W528" s="11"/>
      <c r="X528" s="11"/>
      <c r="Y528" s="11"/>
      <c r="Z528" s="11"/>
      <c r="AA528" s="11"/>
      <c r="AB528" s="11"/>
    </row>
    <row r="529">
      <c r="A529" s="11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  <c r="AA529" s="11"/>
      <c r="AB529" s="11"/>
    </row>
    <row r="530">
      <c r="A530" s="11"/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  <c r="W530" s="11"/>
      <c r="X530" s="11"/>
      <c r="Y530" s="11"/>
      <c r="Z530" s="11"/>
      <c r="AA530" s="11"/>
      <c r="AB530" s="11"/>
    </row>
    <row r="531">
      <c r="A531" s="11"/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1"/>
      <c r="W531" s="11"/>
      <c r="X531" s="11"/>
      <c r="Y531" s="11"/>
      <c r="Z531" s="11"/>
      <c r="AA531" s="11"/>
      <c r="AB531" s="11"/>
    </row>
    <row r="532">
      <c r="A532" s="11"/>
      <c r="B532" s="11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  <c r="W532" s="11"/>
      <c r="X532" s="11"/>
      <c r="Y532" s="11"/>
      <c r="Z532" s="11"/>
      <c r="AA532" s="11"/>
      <c r="AB532" s="11"/>
    </row>
    <row r="533">
      <c r="A533" s="11"/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  <c r="W533" s="11"/>
      <c r="X533" s="11"/>
      <c r="Y533" s="11"/>
      <c r="Z533" s="11"/>
      <c r="AA533" s="11"/>
      <c r="AB533" s="11"/>
    </row>
    <row r="534">
      <c r="A534" s="11"/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  <c r="W534" s="11"/>
      <c r="X534" s="11"/>
      <c r="Y534" s="11"/>
      <c r="Z534" s="11"/>
      <c r="AA534" s="11"/>
      <c r="AB534" s="11"/>
    </row>
    <row r="535">
      <c r="A535" s="11"/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  <c r="W535" s="11"/>
      <c r="X535" s="11"/>
      <c r="Y535" s="11"/>
      <c r="Z535" s="11"/>
      <c r="AA535" s="11"/>
      <c r="AB535" s="11"/>
    </row>
    <row r="536">
      <c r="A536" s="11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  <c r="AA536" s="11"/>
      <c r="AB536" s="11"/>
    </row>
    <row r="537">
      <c r="A537" s="11"/>
      <c r="B537" s="11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11"/>
      <c r="W537" s="11"/>
      <c r="X537" s="11"/>
      <c r="Y537" s="11"/>
      <c r="Z537" s="11"/>
      <c r="AA537" s="11"/>
      <c r="AB537" s="11"/>
    </row>
    <row r="538">
      <c r="A538" s="11"/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  <c r="Y538" s="11"/>
      <c r="Z538" s="11"/>
      <c r="AA538" s="11"/>
      <c r="AB538" s="11"/>
    </row>
    <row r="539">
      <c r="A539" s="11"/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1"/>
      <c r="W539" s="11"/>
      <c r="X539" s="11"/>
      <c r="Y539" s="11"/>
      <c r="Z539" s="11"/>
      <c r="AA539" s="11"/>
      <c r="AB539" s="11"/>
    </row>
    <row r="540">
      <c r="A540" s="11"/>
      <c r="B540" s="11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11"/>
      <c r="W540" s="11"/>
      <c r="X540" s="11"/>
      <c r="Y540" s="11"/>
      <c r="Z540" s="11"/>
      <c r="AA540" s="11"/>
      <c r="AB540" s="11"/>
    </row>
    <row r="541">
      <c r="A541" s="11"/>
      <c r="B541" s="11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  <c r="U541" s="11"/>
      <c r="V541" s="11"/>
      <c r="W541" s="11"/>
      <c r="X541" s="11"/>
      <c r="Y541" s="11"/>
      <c r="Z541" s="11"/>
      <c r="AA541" s="11"/>
      <c r="AB541" s="11"/>
    </row>
    <row r="542">
      <c r="A542" s="11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  <c r="Y542" s="11"/>
      <c r="Z542" s="11"/>
      <c r="AA542" s="11"/>
      <c r="AB542" s="11"/>
    </row>
    <row r="543">
      <c r="A543" s="11"/>
      <c r="B543" s="11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1"/>
      <c r="W543" s="11"/>
      <c r="X543" s="11"/>
      <c r="Y543" s="11"/>
      <c r="Z543" s="11"/>
      <c r="AA543" s="11"/>
      <c r="AB543" s="11"/>
    </row>
    <row r="544">
      <c r="A544" s="11"/>
      <c r="B544" s="11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  <c r="W544" s="11"/>
      <c r="X544" s="11"/>
      <c r="Y544" s="11"/>
      <c r="Z544" s="11"/>
      <c r="AA544" s="11"/>
      <c r="AB544" s="11"/>
    </row>
    <row r="545">
      <c r="A545" s="11"/>
      <c r="B545" s="11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1"/>
      <c r="W545" s="11"/>
      <c r="X545" s="11"/>
      <c r="Y545" s="11"/>
      <c r="Z545" s="11"/>
      <c r="AA545" s="11"/>
      <c r="AB545" s="11"/>
    </row>
    <row r="546">
      <c r="A546" s="11"/>
      <c r="B546" s="11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1"/>
      <c r="W546" s="11"/>
      <c r="X546" s="11"/>
      <c r="Y546" s="11"/>
      <c r="Z546" s="11"/>
      <c r="AA546" s="11"/>
      <c r="AB546" s="11"/>
    </row>
    <row r="547">
      <c r="A547" s="11"/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  <c r="W547" s="11"/>
      <c r="X547" s="11"/>
      <c r="Y547" s="11"/>
      <c r="Z547" s="11"/>
      <c r="AA547" s="11"/>
      <c r="AB547" s="11"/>
    </row>
    <row r="548">
      <c r="A548" s="11"/>
      <c r="B548" s="11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  <c r="Z548" s="11"/>
      <c r="AA548" s="11"/>
      <c r="AB548" s="11"/>
    </row>
    <row r="549">
      <c r="A549" s="11"/>
      <c r="B549" s="11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1"/>
      <c r="W549" s="11"/>
      <c r="X549" s="11"/>
      <c r="Y549" s="11"/>
      <c r="Z549" s="11"/>
      <c r="AA549" s="11"/>
      <c r="AB549" s="11"/>
    </row>
    <row r="550">
      <c r="A550" s="11"/>
      <c r="B550" s="11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1"/>
      <c r="W550" s="11"/>
      <c r="X550" s="11"/>
      <c r="Y550" s="11"/>
      <c r="Z550" s="11"/>
      <c r="AA550" s="11"/>
      <c r="AB550" s="11"/>
    </row>
    <row r="551">
      <c r="A551" s="11"/>
      <c r="B551" s="11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1"/>
      <c r="W551" s="11"/>
      <c r="X551" s="11"/>
      <c r="Y551" s="11"/>
      <c r="Z551" s="11"/>
      <c r="AA551" s="11"/>
      <c r="AB551" s="11"/>
    </row>
    <row r="552">
      <c r="A552" s="11"/>
      <c r="B552" s="11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1"/>
      <c r="W552" s="11"/>
      <c r="X552" s="11"/>
      <c r="Y552" s="11"/>
      <c r="Z552" s="11"/>
      <c r="AA552" s="11"/>
      <c r="AB552" s="11"/>
    </row>
    <row r="553">
      <c r="A553" s="11"/>
      <c r="B553" s="11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11"/>
      <c r="W553" s="11"/>
      <c r="X553" s="11"/>
      <c r="Y553" s="11"/>
      <c r="Z553" s="11"/>
      <c r="AA553" s="11"/>
      <c r="AB553" s="11"/>
    </row>
    <row r="554">
      <c r="A554" s="11"/>
      <c r="B554" s="11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  <c r="W554" s="11"/>
      <c r="X554" s="11"/>
      <c r="Y554" s="11"/>
      <c r="Z554" s="11"/>
      <c r="AA554" s="11"/>
      <c r="AB554" s="11"/>
    </row>
    <row r="555">
      <c r="A555" s="11"/>
      <c r="B555" s="11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1"/>
      <c r="W555" s="11"/>
      <c r="X555" s="11"/>
      <c r="Y555" s="11"/>
      <c r="Z555" s="11"/>
      <c r="AA555" s="11"/>
      <c r="AB555" s="11"/>
    </row>
    <row r="556">
      <c r="A556" s="11"/>
      <c r="B556" s="11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1"/>
      <c r="W556" s="11"/>
      <c r="X556" s="11"/>
      <c r="Y556" s="11"/>
      <c r="Z556" s="11"/>
      <c r="AA556" s="11"/>
      <c r="AB556" s="11"/>
    </row>
    <row r="557">
      <c r="A557" s="11"/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  <c r="W557" s="11"/>
      <c r="X557" s="11"/>
      <c r="Y557" s="11"/>
      <c r="Z557" s="11"/>
      <c r="AA557" s="11"/>
      <c r="AB557" s="11"/>
    </row>
    <row r="558">
      <c r="A558" s="11"/>
      <c r="B558" s="11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  <c r="Y558" s="11"/>
      <c r="Z558" s="11"/>
      <c r="AA558" s="11"/>
      <c r="AB558" s="11"/>
    </row>
    <row r="559">
      <c r="A559" s="11"/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  <c r="W559" s="11"/>
      <c r="X559" s="11"/>
      <c r="Y559" s="11"/>
      <c r="Z559" s="11"/>
      <c r="AA559" s="11"/>
      <c r="AB559" s="11"/>
    </row>
    <row r="560">
      <c r="A560" s="11"/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11"/>
      <c r="W560" s="11"/>
      <c r="X560" s="11"/>
      <c r="Y560" s="11"/>
      <c r="Z560" s="11"/>
      <c r="AA560" s="11"/>
      <c r="AB560" s="11"/>
    </row>
    <row r="561">
      <c r="A561" s="11"/>
      <c r="B561" s="11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1"/>
      <c r="W561" s="11"/>
      <c r="X561" s="11"/>
      <c r="Y561" s="11"/>
      <c r="Z561" s="11"/>
      <c r="AA561" s="11"/>
      <c r="AB561" s="11"/>
    </row>
    <row r="562">
      <c r="A562" s="11"/>
      <c r="B562" s="11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11"/>
      <c r="W562" s="11"/>
      <c r="X562" s="11"/>
      <c r="Y562" s="11"/>
      <c r="Z562" s="11"/>
      <c r="AA562" s="11"/>
      <c r="AB562" s="11"/>
    </row>
    <row r="563">
      <c r="A563" s="11"/>
      <c r="B563" s="11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11"/>
      <c r="W563" s="11"/>
      <c r="X563" s="11"/>
      <c r="Y563" s="11"/>
      <c r="Z563" s="11"/>
      <c r="AA563" s="11"/>
      <c r="AB563" s="11"/>
    </row>
    <row r="564">
      <c r="A564" s="11"/>
      <c r="B564" s="11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11"/>
      <c r="W564" s="11"/>
      <c r="X564" s="11"/>
      <c r="Y564" s="11"/>
      <c r="Z564" s="11"/>
      <c r="AA564" s="11"/>
      <c r="AB564" s="11"/>
    </row>
    <row r="565">
      <c r="A565" s="11"/>
      <c r="B565" s="11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  <c r="Y565" s="11"/>
      <c r="Z565" s="11"/>
      <c r="AA565" s="11"/>
      <c r="AB565" s="11"/>
    </row>
    <row r="566">
      <c r="A566" s="11"/>
      <c r="B566" s="11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11"/>
      <c r="W566" s="11"/>
      <c r="X566" s="11"/>
      <c r="Y566" s="11"/>
      <c r="Z566" s="11"/>
      <c r="AA566" s="11"/>
      <c r="AB566" s="11"/>
    </row>
    <row r="567">
      <c r="A567" s="11"/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  <c r="W567" s="11"/>
      <c r="X567" s="11"/>
      <c r="Y567" s="11"/>
      <c r="Z567" s="11"/>
      <c r="AA567" s="11"/>
      <c r="AB567" s="11"/>
    </row>
    <row r="568">
      <c r="A568" s="11"/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11"/>
      <c r="W568" s="11"/>
      <c r="X568" s="11"/>
      <c r="Y568" s="11"/>
      <c r="Z568" s="11"/>
      <c r="AA568" s="11"/>
      <c r="AB568" s="11"/>
    </row>
    <row r="569">
      <c r="A569" s="11"/>
      <c r="B569" s="11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1"/>
      <c r="W569" s="11"/>
      <c r="X569" s="11"/>
      <c r="Y569" s="11"/>
      <c r="Z569" s="11"/>
      <c r="AA569" s="11"/>
      <c r="AB569" s="11"/>
    </row>
    <row r="570">
      <c r="A570" s="11"/>
      <c r="B570" s="11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11"/>
      <c r="W570" s="11"/>
      <c r="X570" s="11"/>
      <c r="Y570" s="11"/>
      <c r="Z570" s="11"/>
      <c r="AA570" s="11"/>
      <c r="AB570" s="11"/>
    </row>
    <row r="571">
      <c r="A571" s="11"/>
      <c r="B571" s="11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  <c r="U571" s="11"/>
      <c r="V571" s="11"/>
      <c r="W571" s="11"/>
      <c r="X571" s="11"/>
      <c r="Y571" s="11"/>
      <c r="Z571" s="11"/>
      <c r="AA571" s="11"/>
      <c r="AB571" s="11"/>
    </row>
    <row r="572">
      <c r="A572" s="11"/>
      <c r="B572" s="11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11"/>
      <c r="W572" s="11"/>
      <c r="X572" s="11"/>
      <c r="Y572" s="11"/>
      <c r="Z572" s="11"/>
      <c r="AA572" s="11"/>
      <c r="AB572" s="11"/>
    </row>
    <row r="573">
      <c r="A573" s="11"/>
      <c r="B573" s="11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1"/>
      <c r="W573" s="11"/>
      <c r="X573" s="11"/>
      <c r="Y573" s="11"/>
      <c r="Z573" s="11"/>
      <c r="AA573" s="11"/>
      <c r="AB573" s="11"/>
    </row>
    <row r="574">
      <c r="A574" s="11"/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1"/>
      <c r="W574" s="11"/>
      <c r="X574" s="11"/>
      <c r="Y574" s="11"/>
      <c r="Z574" s="11"/>
      <c r="AA574" s="11"/>
      <c r="AB574" s="11"/>
    </row>
    <row r="575">
      <c r="A575" s="11"/>
      <c r="B575" s="11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1"/>
      <c r="W575" s="11"/>
      <c r="X575" s="11"/>
      <c r="Y575" s="11"/>
      <c r="Z575" s="11"/>
      <c r="AA575" s="11"/>
      <c r="AB575" s="11"/>
    </row>
    <row r="576">
      <c r="A576" s="11"/>
      <c r="B576" s="11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11"/>
      <c r="W576" s="11"/>
      <c r="X576" s="11"/>
      <c r="Y576" s="11"/>
      <c r="Z576" s="11"/>
      <c r="AA576" s="11"/>
      <c r="AB576" s="11"/>
    </row>
    <row r="577">
      <c r="A577" s="11"/>
      <c r="B577" s="11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  <c r="U577" s="11"/>
      <c r="V577" s="11"/>
      <c r="W577" s="11"/>
      <c r="X577" s="11"/>
      <c r="Y577" s="11"/>
      <c r="Z577" s="11"/>
      <c r="AA577" s="11"/>
      <c r="AB577" s="11"/>
    </row>
    <row r="578">
      <c r="A578" s="11"/>
      <c r="B578" s="11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  <c r="U578" s="11"/>
      <c r="V578" s="11"/>
      <c r="W578" s="11"/>
      <c r="X578" s="11"/>
      <c r="Y578" s="11"/>
      <c r="Z578" s="11"/>
      <c r="AA578" s="11"/>
      <c r="AB578" s="11"/>
    </row>
    <row r="579">
      <c r="A579" s="11"/>
      <c r="B579" s="11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11"/>
      <c r="W579" s="11"/>
      <c r="X579" s="11"/>
      <c r="Y579" s="11"/>
      <c r="Z579" s="11"/>
      <c r="AA579" s="11"/>
      <c r="AB579" s="11"/>
    </row>
    <row r="580">
      <c r="A580" s="11"/>
      <c r="B580" s="11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  <c r="U580" s="11"/>
      <c r="V580" s="11"/>
      <c r="W580" s="11"/>
      <c r="X580" s="11"/>
      <c r="Y580" s="11"/>
      <c r="Z580" s="11"/>
      <c r="AA580" s="11"/>
      <c r="AB580" s="11"/>
    </row>
    <row r="581">
      <c r="A581" s="11"/>
      <c r="B581" s="11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  <c r="U581" s="11"/>
      <c r="V581" s="11"/>
      <c r="W581" s="11"/>
      <c r="X581" s="11"/>
      <c r="Y581" s="11"/>
      <c r="Z581" s="11"/>
      <c r="AA581" s="11"/>
      <c r="AB581" s="11"/>
    </row>
    <row r="582">
      <c r="A582" s="11"/>
      <c r="B582" s="11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1"/>
      <c r="W582" s="11"/>
      <c r="X582" s="11"/>
      <c r="Y582" s="11"/>
      <c r="Z582" s="11"/>
      <c r="AA582" s="11"/>
      <c r="AB582" s="11"/>
    </row>
    <row r="583">
      <c r="A583" s="11"/>
      <c r="B583" s="11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11"/>
      <c r="W583" s="11"/>
      <c r="X583" s="11"/>
      <c r="Y583" s="11"/>
      <c r="Z583" s="11"/>
      <c r="AA583" s="11"/>
      <c r="AB583" s="11"/>
    </row>
    <row r="584">
      <c r="A584" s="11"/>
      <c r="B584" s="11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1"/>
      <c r="W584" s="11"/>
      <c r="X584" s="11"/>
      <c r="Y584" s="11"/>
      <c r="Z584" s="11"/>
      <c r="AA584" s="11"/>
      <c r="AB584" s="11"/>
    </row>
    <row r="585">
      <c r="A585" s="11"/>
      <c r="B585" s="11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  <c r="U585" s="11"/>
      <c r="V585" s="11"/>
      <c r="W585" s="11"/>
      <c r="X585" s="11"/>
      <c r="Y585" s="11"/>
      <c r="Z585" s="11"/>
      <c r="AA585" s="11"/>
      <c r="AB585" s="11"/>
    </row>
    <row r="586">
      <c r="A586" s="11"/>
      <c r="B586" s="11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  <c r="U586" s="11"/>
      <c r="V586" s="11"/>
      <c r="W586" s="11"/>
      <c r="X586" s="11"/>
      <c r="Y586" s="11"/>
      <c r="Z586" s="11"/>
      <c r="AA586" s="11"/>
      <c r="AB586" s="11"/>
    </row>
    <row r="587">
      <c r="A587" s="11"/>
      <c r="B587" s="11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  <c r="W587" s="11"/>
      <c r="X587" s="11"/>
      <c r="Y587" s="11"/>
      <c r="Z587" s="11"/>
      <c r="AA587" s="11"/>
      <c r="AB587" s="11"/>
    </row>
    <row r="588">
      <c r="A588" s="11"/>
      <c r="B588" s="11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  <c r="U588" s="11"/>
      <c r="V588" s="11"/>
      <c r="W588" s="11"/>
      <c r="X588" s="11"/>
      <c r="Y588" s="11"/>
      <c r="Z588" s="11"/>
      <c r="AA588" s="11"/>
      <c r="AB588" s="11"/>
    </row>
    <row r="589">
      <c r="A589" s="11"/>
      <c r="B589" s="11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11"/>
      <c r="W589" s="11"/>
      <c r="X589" s="11"/>
      <c r="Y589" s="11"/>
      <c r="Z589" s="11"/>
      <c r="AA589" s="11"/>
      <c r="AB589" s="11"/>
    </row>
    <row r="590">
      <c r="A590" s="11"/>
      <c r="B590" s="11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  <c r="U590" s="11"/>
      <c r="V590" s="11"/>
      <c r="W590" s="11"/>
      <c r="X590" s="11"/>
      <c r="Y590" s="11"/>
      <c r="Z590" s="11"/>
      <c r="AA590" s="11"/>
      <c r="AB590" s="11"/>
    </row>
    <row r="591">
      <c r="A591" s="11"/>
      <c r="B591" s="11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  <c r="U591" s="11"/>
      <c r="V591" s="11"/>
      <c r="W591" s="11"/>
      <c r="X591" s="11"/>
      <c r="Y591" s="11"/>
      <c r="Z591" s="11"/>
      <c r="AA591" s="11"/>
      <c r="AB591" s="11"/>
    </row>
    <row r="592">
      <c r="A592" s="11"/>
      <c r="B592" s="11"/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  <c r="U592" s="11"/>
      <c r="V592" s="11"/>
      <c r="W592" s="11"/>
      <c r="X592" s="11"/>
      <c r="Y592" s="11"/>
      <c r="Z592" s="11"/>
      <c r="AA592" s="11"/>
      <c r="AB592" s="11"/>
    </row>
    <row r="593">
      <c r="A593" s="11"/>
      <c r="B593" s="11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  <c r="U593" s="11"/>
      <c r="V593" s="11"/>
      <c r="W593" s="11"/>
      <c r="X593" s="11"/>
      <c r="Y593" s="11"/>
      <c r="Z593" s="11"/>
      <c r="AA593" s="11"/>
      <c r="AB593" s="11"/>
    </row>
    <row r="594">
      <c r="A594" s="11"/>
      <c r="B594" s="11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  <c r="W594" s="11"/>
      <c r="X594" s="11"/>
      <c r="Y594" s="11"/>
      <c r="Z594" s="11"/>
      <c r="AA594" s="11"/>
      <c r="AB594" s="11"/>
    </row>
    <row r="595">
      <c r="A595" s="11"/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  <c r="U595" s="11"/>
      <c r="V595" s="11"/>
      <c r="W595" s="11"/>
      <c r="X595" s="11"/>
      <c r="Y595" s="11"/>
      <c r="Z595" s="11"/>
      <c r="AA595" s="11"/>
      <c r="AB595" s="11"/>
    </row>
    <row r="596">
      <c r="A596" s="11"/>
      <c r="B596" s="11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  <c r="U596" s="11"/>
      <c r="V596" s="11"/>
      <c r="W596" s="11"/>
      <c r="X596" s="11"/>
      <c r="Y596" s="11"/>
      <c r="Z596" s="11"/>
      <c r="AA596" s="11"/>
      <c r="AB596" s="11"/>
    </row>
    <row r="597">
      <c r="A597" s="11"/>
      <c r="B597" s="11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  <c r="W597" s="11"/>
      <c r="X597" s="11"/>
      <c r="Y597" s="11"/>
      <c r="Z597" s="11"/>
      <c r="AA597" s="11"/>
      <c r="AB597" s="11"/>
    </row>
    <row r="598">
      <c r="A598" s="11"/>
      <c r="B598" s="11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  <c r="U598" s="11"/>
      <c r="V598" s="11"/>
      <c r="W598" s="11"/>
      <c r="X598" s="11"/>
      <c r="Y598" s="11"/>
      <c r="Z598" s="11"/>
      <c r="AA598" s="11"/>
      <c r="AB598" s="11"/>
    </row>
    <row r="599">
      <c r="A599" s="11"/>
      <c r="B599" s="11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1"/>
      <c r="W599" s="11"/>
      <c r="X599" s="11"/>
      <c r="Y599" s="11"/>
      <c r="Z599" s="11"/>
      <c r="AA599" s="11"/>
      <c r="AB599" s="11"/>
    </row>
    <row r="600">
      <c r="A600" s="11"/>
      <c r="B600" s="11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1"/>
      <c r="W600" s="11"/>
      <c r="X600" s="11"/>
      <c r="Y600" s="11"/>
      <c r="Z600" s="11"/>
      <c r="AA600" s="11"/>
      <c r="AB600" s="11"/>
    </row>
    <row r="601">
      <c r="A601" s="11"/>
      <c r="B601" s="11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1"/>
      <c r="W601" s="11"/>
      <c r="X601" s="11"/>
      <c r="Y601" s="11"/>
      <c r="Z601" s="11"/>
      <c r="AA601" s="11"/>
      <c r="AB601" s="11"/>
    </row>
    <row r="602">
      <c r="A602" s="11"/>
      <c r="B602" s="11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  <c r="W602" s="11"/>
      <c r="X602" s="11"/>
      <c r="Y602" s="11"/>
      <c r="Z602" s="11"/>
      <c r="AA602" s="11"/>
      <c r="AB602" s="11"/>
    </row>
    <row r="603">
      <c r="A603" s="11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  <c r="AA603" s="11"/>
      <c r="AB603" s="11"/>
    </row>
    <row r="604">
      <c r="A604" s="11"/>
      <c r="B604" s="11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  <c r="W604" s="11"/>
      <c r="X604" s="11"/>
      <c r="Y604" s="11"/>
      <c r="Z604" s="11"/>
      <c r="AA604" s="11"/>
      <c r="AB604" s="11"/>
    </row>
    <row r="605">
      <c r="A605" s="11"/>
      <c r="B605" s="11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1"/>
      <c r="W605" s="11"/>
      <c r="X605" s="11"/>
      <c r="Y605" s="11"/>
      <c r="Z605" s="11"/>
      <c r="AA605" s="11"/>
      <c r="AB605" s="11"/>
    </row>
    <row r="606">
      <c r="A606" s="11"/>
      <c r="B606" s="11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1"/>
      <c r="W606" s="11"/>
      <c r="X606" s="11"/>
      <c r="Y606" s="11"/>
      <c r="Z606" s="11"/>
      <c r="AA606" s="11"/>
      <c r="AB606" s="11"/>
    </row>
    <row r="607">
      <c r="A607" s="11"/>
      <c r="B607" s="11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  <c r="W607" s="11"/>
      <c r="X607" s="11"/>
      <c r="Y607" s="11"/>
      <c r="Z607" s="11"/>
      <c r="AA607" s="11"/>
      <c r="AB607" s="11"/>
    </row>
    <row r="608">
      <c r="A608" s="11"/>
      <c r="B608" s="11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  <c r="W608" s="11"/>
      <c r="X608" s="11"/>
      <c r="Y608" s="11"/>
      <c r="Z608" s="11"/>
      <c r="AA608" s="11"/>
      <c r="AB608" s="11"/>
    </row>
    <row r="609">
      <c r="A609" s="11"/>
      <c r="B609" s="11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  <c r="W609" s="11"/>
      <c r="X609" s="11"/>
      <c r="Y609" s="11"/>
      <c r="Z609" s="11"/>
      <c r="AA609" s="11"/>
      <c r="AB609" s="11"/>
    </row>
    <row r="610">
      <c r="A610" s="11"/>
      <c r="B610" s="11"/>
      <c r="C610" s="11"/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  <c r="U610" s="11"/>
      <c r="V610" s="11"/>
      <c r="W610" s="11"/>
      <c r="X610" s="11"/>
      <c r="Y610" s="11"/>
      <c r="Z610" s="11"/>
      <c r="AA610" s="11"/>
      <c r="AB610" s="11"/>
    </row>
    <row r="611">
      <c r="A611" s="11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  <c r="AA611" s="11"/>
      <c r="AB611" s="11"/>
    </row>
    <row r="612">
      <c r="A612" s="11"/>
      <c r="B612" s="11"/>
      <c r="C612" s="11"/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11"/>
      <c r="W612" s="11"/>
      <c r="X612" s="11"/>
      <c r="Y612" s="11"/>
      <c r="Z612" s="11"/>
      <c r="AA612" s="11"/>
      <c r="AB612" s="11"/>
    </row>
    <row r="613">
      <c r="A613" s="11"/>
      <c r="B613" s="11"/>
      <c r="C613" s="11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  <c r="U613" s="11"/>
      <c r="V613" s="11"/>
      <c r="W613" s="11"/>
      <c r="X613" s="11"/>
      <c r="Y613" s="11"/>
      <c r="Z613" s="11"/>
      <c r="AA613" s="11"/>
      <c r="AB613" s="11"/>
    </row>
    <row r="614">
      <c r="A614" s="11"/>
      <c r="B614" s="11"/>
      <c r="C614" s="11"/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1"/>
      <c r="W614" s="11"/>
      <c r="X614" s="11"/>
      <c r="Y614" s="11"/>
      <c r="Z614" s="11"/>
      <c r="AA614" s="11"/>
      <c r="AB614" s="11"/>
    </row>
    <row r="615">
      <c r="A615" s="11"/>
      <c r="B615" s="11"/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1"/>
      <c r="W615" s="11"/>
      <c r="X615" s="11"/>
      <c r="Y615" s="11"/>
      <c r="Z615" s="11"/>
      <c r="AA615" s="11"/>
      <c r="AB615" s="11"/>
    </row>
    <row r="616">
      <c r="A616" s="11"/>
      <c r="B616" s="11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  <c r="W616" s="11"/>
      <c r="X616" s="11"/>
      <c r="Y616" s="11"/>
      <c r="Z616" s="11"/>
      <c r="AA616" s="11"/>
      <c r="AB616" s="11"/>
    </row>
    <row r="617">
      <c r="A617" s="11"/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  <c r="Y617" s="11"/>
      <c r="Z617" s="11"/>
      <c r="AA617" s="11"/>
      <c r="AB617" s="11"/>
    </row>
    <row r="618">
      <c r="A618" s="11"/>
      <c r="B618" s="11"/>
      <c r="C618" s="11"/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  <c r="U618" s="11"/>
      <c r="V618" s="11"/>
      <c r="W618" s="11"/>
      <c r="X618" s="11"/>
      <c r="Y618" s="11"/>
      <c r="Z618" s="11"/>
      <c r="AA618" s="11"/>
      <c r="AB618" s="11"/>
    </row>
    <row r="619">
      <c r="A619" s="11"/>
      <c r="B619" s="11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1"/>
      <c r="W619" s="11"/>
      <c r="X619" s="11"/>
      <c r="Y619" s="11"/>
      <c r="Z619" s="11"/>
      <c r="AA619" s="11"/>
      <c r="AB619" s="11"/>
    </row>
    <row r="620">
      <c r="A620" s="11"/>
      <c r="B620" s="11"/>
      <c r="C620" s="11"/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  <c r="U620" s="11"/>
      <c r="V620" s="11"/>
      <c r="W620" s="11"/>
      <c r="X620" s="11"/>
      <c r="Y620" s="11"/>
      <c r="Z620" s="11"/>
      <c r="AA620" s="11"/>
      <c r="AB620" s="11"/>
    </row>
    <row r="621">
      <c r="A621" s="11"/>
      <c r="B621" s="11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1"/>
      <c r="W621" s="11"/>
      <c r="X621" s="11"/>
      <c r="Y621" s="11"/>
      <c r="Z621" s="11"/>
      <c r="AA621" s="11"/>
      <c r="AB621" s="11"/>
    </row>
    <row r="622">
      <c r="A622" s="11"/>
      <c r="B622" s="11"/>
      <c r="C622" s="11"/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  <c r="U622" s="11"/>
      <c r="V622" s="11"/>
      <c r="W622" s="11"/>
      <c r="X622" s="11"/>
      <c r="Y622" s="11"/>
      <c r="Z622" s="11"/>
      <c r="AA622" s="11"/>
      <c r="AB622" s="11"/>
    </row>
    <row r="623">
      <c r="A623" s="11"/>
      <c r="B623" s="11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11"/>
      <c r="W623" s="11"/>
      <c r="X623" s="11"/>
      <c r="Y623" s="11"/>
      <c r="Z623" s="11"/>
      <c r="AA623" s="11"/>
      <c r="AB623" s="11"/>
    </row>
    <row r="624">
      <c r="A624" s="11"/>
      <c r="B624" s="11"/>
      <c r="C624" s="11"/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  <c r="U624" s="11"/>
      <c r="V624" s="11"/>
      <c r="W624" s="11"/>
      <c r="X624" s="11"/>
      <c r="Y624" s="11"/>
      <c r="Z624" s="11"/>
      <c r="AA624" s="11"/>
      <c r="AB624" s="11"/>
    </row>
    <row r="625">
      <c r="A625" s="11"/>
      <c r="B625" s="11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  <c r="U625" s="11"/>
      <c r="V625" s="11"/>
      <c r="W625" s="11"/>
      <c r="X625" s="11"/>
      <c r="Y625" s="11"/>
      <c r="Z625" s="11"/>
      <c r="AA625" s="11"/>
      <c r="AB625" s="11"/>
    </row>
    <row r="626">
      <c r="A626" s="11"/>
      <c r="B626" s="11"/>
      <c r="C626" s="11"/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  <c r="U626" s="11"/>
      <c r="V626" s="11"/>
      <c r="W626" s="11"/>
      <c r="X626" s="11"/>
      <c r="Y626" s="11"/>
      <c r="Z626" s="11"/>
      <c r="AA626" s="11"/>
      <c r="AB626" s="11"/>
    </row>
    <row r="627">
      <c r="A627" s="11"/>
      <c r="B627" s="11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  <c r="U627" s="11"/>
      <c r="V627" s="11"/>
      <c r="W627" s="11"/>
      <c r="X627" s="11"/>
      <c r="Y627" s="11"/>
      <c r="Z627" s="11"/>
      <c r="AA627" s="11"/>
      <c r="AB627" s="11"/>
    </row>
    <row r="628">
      <c r="A628" s="11"/>
      <c r="B628" s="11"/>
      <c r="C628" s="11"/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  <c r="U628" s="11"/>
      <c r="V628" s="11"/>
      <c r="W628" s="11"/>
      <c r="X628" s="11"/>
      <c r="Y628" s="11"/>
      <c r="Z628" s="11"/>
      <c r="AA628" s="11"/>
      <c r="AB628" s="11"/>
    </row>
    <row r="629">
      <c r="A629" s="11"/>
      <c r="B629" s="11"/>
      <c r="C629" s="11"/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  <c r="U629" s="11"/>
      <c r="V629" s="11"/>
      <c r="W629" s="11"/>
      <c r="X629" s="11"/>
      <c r="Y629" s="11"/>
      <c r="Z629" s="11"/>
      <c r="AA629" s="11"/>
      <c r="AB629" s="11"/>
    </row>
    <row r="630">
      <c r="A630" s="11"/>
      <c r="B630" s="11"/>
      <c r="C630" s="11"/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  <c r="U630" s="11"/>
      <c r="V630" s="11"/>
      <c r="W630" s="11"/>
      <c r="X630" s="11"/>
      <c r="Y630" s="11"/>
      <c r="Z630" s="11"/>
      <c r="AA630" s="11"/>
      <c r="AB630" s="11"/>
    </row>
    <row r="631">
      <c r="A631" s="11"/>
      <c r="B631" s="11"/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  <c r="U631" s="11"/>
      <c r="V631" s="11"/>
      <c r="W631" s="11"/>
      <c r="X631" s="11"/>
      <c r="Y631" s="11"/>
      <c r="Z631" s="11"/>
      <c r="AA631" s="11"/>
      <c r="AB631" s="11"/>
    </row>
    <row r="632">
      <c r="A632" s="11"/>
      <c r="B632" s="11"/>
      <c r="C632" s="11"/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  <c r="U632" s="11"/>
      <c r="V632" s="11"/>
      <c r="W632" s="11"/>
      <c r="X632" s="11"/>
      <c r="Y632" s="11"/>
      <c r="Z632" s="11"/>
      <c r="AA632" s="11"/>
      <c r="AB632" s="11"/>
    </row>
    <row r="633">
      <c r="A633" s="11"/>
      <c r="B633" s="11"/>
      <c r="C633" s="11"/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  <c r="U633" s="11"/>
      <c r="V633" s="11"/>
      <c r="W633" s="11"/>
      <c r="X633" s="11"/>
      <c r="Y633" s="11"/>
      <c r="Z633" s="11"/>
      <c r="AA633" s="11"/>
      <c r="AB633" s="11"/>
    </row>
    <row r="634">
      <c r="A634" s="11"/>
      <c r="B634" s="11"/>
      <c r="C634" s="11"/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  <c r="U634" s="11"/>
      <c r="V634" s="11"/>
      <c r="W634" s="11"/>
      <c r="X634" s="11"/>
      <c r="Y634" s="11"/>
      <c r="Z634" s="11"/>
      <c r="AA634" s="11"/>
      <c r="AB634" s="11"/>
    </row>
    <row r="635">
      <c r="A635" s="11"/>
      <c r="B635" s="11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  <c r="U635" s="11"/>
      <c r="V635" s="11"/>
      <c r="W635" s="11"/>
      <c r="X635" s="11"/>
      <c r="Y635" s="11"/>
      <c r="Z635" s="11"/>
      <c r="AA635" s="11"/>
      <c r="AB635" s="11"/>
    </row>
    <row r="636">
      <c r="A636" s="11"/>
      <c r="B636" s="11"/>
      <c r="C636" s="11"/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  <c r="U636" s="11"/>
      <c r="V636" s="11"/>
      <c r="W636" s="11"/>
      <c r="X636" s="11"/>
      <c r="Y636" s="11"/>
      <c r="Z636" s="11"/>
      <c r="AA636" s="11"/>
      <c r="AB636" s="11"/>
    </row>
    <row r="637">
      <c r="A637" s="11"/>
      <c r="B637" s="11"/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  <c r="U637" s="11"/>
      <c r="V637" s="11"/>
      <c r="W637" s="11"/>
      <c r="X637" s="11"/>
      <c r="Y637" s="11"/>
      <c r="Z637" s="11"/>
      <c r="AA637" s="11"/>
      <c r="AB637" s="11"/>
    </row>
    <row r="638">
      <c r="A638" s="11"/>
      <c r="B638" s="11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11"/>
      <c r="W638" s="11"/>
      <c r="X638" s="11"/>
      <c r="Y638" s="11"/>
      <c r="Z638" s="11"/>
      <c r="AA638" s="11"/>
      <c r="AB638" s="11"/>
    </row>
    <row r="639">
      <c r="A639" s="11"/>
      <c r="B639" s="11"/>
      <c r="C639" s="11"/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  <c r="U639" s="11"/>
      <c r="V639" s="11"/>
      <c r="W639" s="11"/>
      <c r="X639" s="11"/>
      <c r="Y639" s="11"/>
      <c r="Z639" s="11"/>
      <c r="AA639" s="11"/>
      <c r="AB639" s="11"/>
    </row>
    <row r="640">
      <c r="A640" s="11"/>
      <c r="B640" s="11"/>
      <c r="C640" s="11"/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  <c r="U640" s="11"/>
      <c r="V640" s="11"/>
      <c r="W640" s="11"/>
      <c r="X640" s="11"/>
      <c r="Y640" s="11"/>
      <c r="Z640" s="11"/>
      <c r="AA640" s="11"/>
      <c r="AB640" s="11"/>
    </row>
    <row r="641">
      <c r="A641" s="11"/>
      <c r="B641" s="11"/>
      <c r="C641" s="11"/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  <c r="U641" s="11"/>
      <c r="V641" s="11"/>
      <c r="W641" s="11"/>
      <c r="X641" s="11"/>
      <c r="Y641" s="11"/>
      <c r="Z641" s="11"/>
      <c r="AA641" s="11"/>
      <c r="AB641" s="11"/>
    </row>
    <row r="642">
      <c r="A642" s="11"/>
      <c r="B642" s="11"/>
      <c r="C642" s="11"/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  <c r="U642" s="11"/>
      <c r="V642" s="11"/>
      <c r="W642" s="11"/>
      <c r="X642" s="11"/>
      <c r="Y642" s="11"/>
      <c r="Z642" s="11"/>
      <c r="AA642" s="11"/>
      <c r="AB642" s="11"/>
    </row>
    <row r="643">
      <c r="A643" s="11"/>
      <c r="B643" s="11"/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  <c r="U643" s="11"/>
      <c r="V643" s="11"/>
      <c r="W643" s="11"/>
      <c r="X643" s="11"/>
      <c r="Y643" s="11"/>
      <c r="Z643" s="11"/>
      <c r="AA643" s="11"/>
      <c r="AB643" s="11"/>
    </row>
    <row r="644">
      <c r="A644" s="11"/>
      <c r="B644" s="11"/>
      <c r="C644" s="11"/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  <c r="U644" s="11"/>
      <c r="V644" s="11"/>
      <c r="W644" s="11"/>
      <c r="X644" s="11"/>
      <c r="Y644" s="11"/>
      <c r="Z644" s="11"/>
      <c r="AA644" s="11"/>
      <c r="AB644" s="11"/>
    </row>
    <row r="645">
      <c r="A645" s="11"/>
      <c r="B645" s="11"/>
      <c r="C645" s="11"/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  <c r="U645" s="11"/>
      <c r="V645" s="11"/>
      <c r="W645" s="11"/>
      <c r="X645" s="11"/>
      <c r="Y645" s="11"/>
      <c r="Z645" s="11"/>
      <c r="AA645" s="11"/>
      <c r="AB645" s="11"/>
    </row>
    <row r="646">
      <c r="A646" s="11"/>
      <c r="B646" s="11"/>
      <c r="C646" s="11"/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  <c r="U646" s="11"/>
      <c r="V646" s="11"/>
      <c r="W646" s="11"/>
      <c r="X646" s="11"/>
      <c r="Y646" s="11"/>
      <c r="Z646" s="11"/>
      <c r="AA646" s="11"/>
      <c r="AB646" s="11"/>
    </row>
    <row r="647">
      <c r="A647" s="11"/>
      <c r="B647" s="11"/>
      <c r="C647" s="11"/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  <c r="U647" s="11"/>
      <c r="V647" s="11"/>
      <c r="W647" s="11"/>
      <c r="X647" s="11"/>
      <c r="Y647" s="11"/>
      <c r="Z647" s="11"/>
      <c r="AA647" s="11"/>
      <c r="AB647" s="11"/>
    </row>
    <row r="648">
      <c r="A648" s="11"/>
      <c r="B648" s="11"/>
      <c r="C648" s="11"/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  <c r="U648" s="11"/>
      <c r="V648" s="11"/>
      <c r="W648" s="11"/>
      <c r="X648" s="11"/>
      <c r="Y648" s="11"/>
      <c r="Z648" s="11"/>
      <c r="AA648" s="11"/>
      <c r="AB648" s="11"/>
    </row>
    <row r="649">
      <c r="A649" s="11"/>
      <c r="B649" s="11"/>
      <c r="C649" s="11"/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  <c r="U649" s="11"/>
      <c r="V649" s="11"/>
      <c r="W649" s="11"/>
      <c r="X649" s="11"/>
      <c r="Y649" s="11"/>
      <c r="Z649" s="11"/>
      <c r="AA649" s="11"/>
      <c r="AB649" s="11"/>
    </row>
    <row r="650">
      <c r="A650" s="11"/>
      <c r="B650" s="11"/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  <c r="U650" s="11"/>
      <c r="V650" s="11"/>
      <c r="W650" s="11"/>
      <c r="X650" s="11"/>
      <c r="Y650" s="11"/>
      <c r="Z650" s="11"/>
      <c r="AA650" s="11"/>
      <c r="AB650" s="11"/>
    </row>
    <row r="651">
      <c r="A651" s="11"/>
      <c r="B651" s="11"/>
      <c r="C651" s="11"/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  <c r="U651" s="11"/>
      <c r="V651" s="11"/>
      <c r="W651" s="11"/>
      <c r="X651" s="11"/>
      <c r="Y651" s="11"/>
      <c r="Z651" s="11"/>
      <c r="AA651" s="11"/>
      <c r="AB651" s="11"/>
    </row>
    <row r="652">
      <c r="A652" s="11"/>
      <c r="B652" s="11"/>
      <c r="C652" s="11"/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  <c r="U652" s="11"/>
      <c r="V652" s="11"/>
      <c r="W652" s="11"/>
      <c r="X652" s="11"/>
      <c r="Y652" s="11"/>
      <c r="Z652" s="11"/>
      <c r="AA652" s="11"/>
      <c r="AB652" s="11"/>
    </row>
    <row r="653">
      <c r="A653" s="11"/>
      <c r="B653" s="11"/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  <c r="U653" s="11"/>
      <c r="V653" s="11"/>
      <c r="W653" s="11"/>
      <c r="X653" s="11"/>
      <c r="Y653" s="11"/>
      <c r="Z653" s="11"/>
      <c r="AA653" s="11"/>
      <c r="AB653" s="11"/>
    </row>
    <row r="654">
      <c r="A654" s="11"/>
      <c r="B654" s="11"/>
      <c r="C654" s="11"/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  <c r="U654" s="11"/>
      <c r="V654" s="11"/>
      <c r="W654" s="11"/>
      <c r="X654" s="11"/>
      <c r="Y654" s="11"/>
      <c r="Z654" s="11"/>
      <c r="AA654" s="11"/>
      <c r="AB654" s="11"/>
    </row>
    <row r="655">
      <c r="A655" s="11"/>
      <c r="B655" s="11"/>
      <c r="C655" s="11"/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  <c r="U655" s="11"/>
      <c r="V655" s="11"/>
      <c r="W655" s="11"/>
      <c r="X655" s="11"/>
      <c r="Y655" s="11"/>
      <c r="Z655" s="11"/>
      <c r="AA655" s="11"/>
      <c r="AB655" s="11"/>
    </row>
    <row r="656">
      <c r="A656" s="11"/>
      <c r="B656" s="11"/>
      <c r="C656" s="11"/>
      <c r="D656" s="11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  <c r="U656" s="11"/>
      <c r="V656" s="11"/>
      <c r="W656" s="11"/>
      <c r="X656" s="11"/>
      <c r="Y656" s="11"/>
      <c r="Z656" s="11"/>
      <c r="AA656" s="11"/>
      <c r="AB656" s="11"/>
    </row>
    <row r="657">
      <c r="A657" s="11"/>
      <c r="B657" s="11"/>
      <c r="C657" s="11"/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  <c r="U657" s="11"/>
      <c r="V657" s="11"/>
      <c r="W657" s="11"/>
      <c r="X657" s="11"/>
      <c r="Y657" s="11"/>
      <c r="Z657" s="11"/>
      <c r="AA657" s="11"/>
      <c r="AB657" s="11"/>
    </row>
    <row r="658">
      <c r="A658" s="11"/>
      <c r="B658" s="11"/>
      <c r="C658" s="11"/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  <c r="U658" s="11"/>
      <c r="V658" s="11"/>
      <c r="W658" s="11"/>
      <c r="X658" s="11"/>
      <c r="Y658" s="11"/>
      <c r="Z658" s="11"/>
      <c r="AA658" s="11"/>
      <c r="AB658" s="11"/>
    </row>
    <row r="659">
      <c r="A659" s="11"/>
      <c r="B659" s="11"/>
      <c r="C659" s="11"/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  <c r="U659" s="11"/>
      <c r="V659" s="11"/>
      <c r="W659" s="11"/>
      <c r="X659" s="11"/>
      <c r="Y659" s="11"/>
      <c r="Z659" s="11"/>
      <c r="AA659" s="11"/>
      <c r="AB659" s="11"/>
    </row>
    <row r="660">
      <c r="A660" s="11"/>
      <c r="B660" s="11"/>
      <c r="C660" s="11"/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  <c r="U660" s="11"/>
      <c r="V660" s="11"/>
      <c r="W660" s="11"/>
      <c r="X660" s="11"/>
      <c r="Y660" s="11"/>
      <c r="Z660" s="11"/>
      <c r="AA660" s="11"/>
      <c r="AB660" s="11"/>
    </row>
    <row r="661">
      <c r="A661" s="11"/>
      <c r="B661" s="11"/>
      <c r="C661" s="11"/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  <c r="U661" s="11"/>
      <c r="V661" s="11"/>
      <c r="W661" s="11"/>
      <c r="X661" s="11"/>
      <c r="Y661" s="11"/>
      <c r="Z661" s="11"/>
      <c r="AA661" s="11"/>
      <c r="AB661" s="11"/>
    </row>
    <row r="662">
      <c r="A662" s="11"/>
      <c r="B662" s="11"/>
      <c r="C662" s="11"/>
      <c r="D662" s="11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  <c r="U662" s="11"/>
      <c r="V662" s="11"/>
      <c r="W662" s="11"/>
      <c r="X662" s="11"/>
      <c r="Y662" s="11"/>
      <c r="Z662" s="11"/>
      <c r="AA662" s="11"/>
      <c r="AB662" s="11"/>
    </row>
    <row r="663">
      <c r="A663" s="11"/>
      <c r="B663" s="11"/>
      <c r="C663" s="11"/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  <c r="U663" s="11"/>
      <c r="V663" s="11"/>
      <c r="W663" s="11"/>
      <c r="X663" s="11"/>
      <c r="Y663" s="11"/>
      <c r="Z663" s="11"/>
      <c r="AA663" s="11"/>
      <c r="AB663" s="11"/>
    </row>
    <row r="664">
      <c r="A664" s="11"/>
      <c r="B664" s="11"/>
      <c r="C664" s="11"/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  <c r="U664" s="11"/>
      <c r="V664" s="11"/>
      <c r="W664" s="11"/>
      <c r="X664" s="11"/>
      <c r="Y664" s="11"/>
      <c r="Z664" s="11"/>
      <c r="AA664" s="11"/>
      <c r="AB664" s="11"/>
    </row>
    <row r="665">
      <c r="A665" s="11"/>
      <c r="B665" s="11"/>
      <c r="C665" s="11"/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  <c r="U665" s="11"/>
      <c r="V665" s="11"/>
      <c r="W665" s="11"/>
      <c r="X665" s="11"/>
      <c r="Y665" s="11"/>
      <c r="Z665" s="11"/>
      <c r="AA665" s="11"/>
      <c r="AB665" s="11"/>
    </row>
    <row r="666">
      <c r="A666" s="11"/>
      <c r="B666" s="11"/>
      <c r="C666" s="11"/>
      <c r="D666" s="11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  <c r="U666" s="11"/>
      <c r="V666" s="11"/>
      <c r="W666" s="11"/>
      <c r="X666" s="11"/>
      <c r="Y666" s="11"/>
      <c r="Z666" s="11"/>
      <c r="AA666" s="11"/>
      <c r="AB666" s="11"/>
    </row>
    <row r="667">
      <c r="A667" s="11"/>
      <c r="B667" s="11"/>
      <c r="C667" s="11"/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  <c r="U667" s="11"/>
      <c r="V667" s="11"/>
      <c r="W667" s="11"/>
      <c r="X667" s="11"/>
      <c r="Y667" s="11"/>
      <c r="Z667" s="11"/>
      <c r="AA667" s="11"/>
      <c r="AB667" s="11"/>
    </row>
    <row r="668">
      <c r="A668" s="11"/>
      <c r="B668" s="11"/>
      <c r="C668" s="11"/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  <c r="U668" s="11"/>
      <c r="V668" s="11"/>
      <c r="W668" s="11"/>
      <c r="X668" s="11"/>
      <c r="Y668" s="11"/>
      <c r="Z668" s="11"/>
      <c r="AA668" s="11"/>
      <c r="AB668" s="11"/>
    </row>
    <row r="669">
      <c r="A669" s="11"/>
      <c r="B669" s="11"/>
      <c r="C669" s="11"/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  <c r="U669" s="11"/>
      <c r="V669" s="11"/>
      <c r="W669" s="11"/>
      <c r="X669" s="11"/>
      <c r="Y669" s="11"/>
      <c r="Z669" s="11"/>
      <c r="AA669" s="11"/>
      <c r="AB669" s="11"/>
    </row>
    <row r="670">
      <c r="A670" s="11"/>
      <c r="B670" s="11"/>
      <c r="C670" s="11"/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  <c r="U670" s="11"/>
      <c r="V670" s="11"/>
      <c r="W670" s="11"/>
      <c r="X670" s="11"/>
      <c r="Y670" s="11"/>
      <c r="Z670" s="11"/>
      <c r="AA670" s="11"/>
      <c r="AB670" s="11"/>
    </row>
    <row r="671">
      <c r="A671" s="11"/>
      <c r="B671" s="11"/>
      <c r="C671" s="11"/>
      <c r="D671" s="11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  <c r="U671" s="11"/>
      <c r="V671" s="11"/>
      <c r="W671" s="11"/>
      <c r="X671" s="11"/>
      <c r="Y671" s="11"/>
      <c r="Z671" s="11"/>
      <c r="AA671" s="11"/>
      <c r="AB671" s="11"/>
    </row>
    <row r="672">
      <c r="A672" s="11"/>
      <c r="B672" s="11"/>
      <c r="C672" s="11"/>
      <c r="D672" s="11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  <c r="U672" s="11"/>
      <c r="V672" s="11"/>
      <c r="W672" s="11"/>
      <c r="X672" s="11"/>
      <c r="Y672" s="11"/>
      <c r="Z672" s="11"/>
      <c r="AA672" s="11"/>
      <c r="AB672" s="11"/>
    </row>
    <row r="673">
      <c r="A673" s="11"/>
      <c r="B673" s="11"/>
      <c r="C673" s="11"/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  <c r="U673" s="11"/>
      <c r="V673" s="11"/>
      <c r="W673" s="11"/>
      <c r="X673" s="11"/>
      <c r="Y673" s="11"/>
      <c r="Z673" s="11"/>
      <c r="AA673" s="11"/>
      <c r="AB673" s="11"/>
    </row>
    <row r="674">
      <c r="A674" s="11"/>
      <c r="B674" s="11"/>
      <c r="C674" s="11"/>
      <c r="D674" s="11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  <c r="U674" s="11"/>
      <c r="V674" s="11"/>
      <c r="W674" s="11"/>
      <c r="X674" s="11"/>
      <c r="Y674" s="11"/>
      <c r="Z674" s="11"/>
      <c r="AA674" s="11"/>
      <c r="AB674" s="11"/>
    </row>
    <row r="675">
      <c r="A675" s="11"/>
      <c r="B675" s="11"/>
      <c r="C675" s="11"/>
      <c r="D675" s="11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  <c r="U675" s="11"/>
      <c r="V675" s="11"/>
      <c r="W675" s="11"/>
      <c r="X675" s="11"/>
      <c r="Y675" s="11"/>
      <c r="Z675" s="11"/>
      <c r="AA675" s="11"/>
      <c r="AB675" s="11"/>
    </row>
    <row r="676">
      <c r="A676" s="11"/>
      <c r="B676" s="11"/>
      <c r="C676" s="11"/>
      <c r="D676" s="11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  <c r="U676" s="11"/>
      <c r="V676" s="11"/>
      <c r="W676" s="11"/>
      <c r="X676" s="11"/>
      <c r="Y676" s="11"/>
      <c r="Z676" s="11"/>
      <c r="AA676" s="11"/>
      <c r="AB676" s="11"/>
    </row>
    <row r="677">
      <c r="A677" s="11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  <c r="AA677" s="11"/>
      <c r="AB677" s="11"/>
    </row>
    <row r="678">
      <c r="A678" s="11"/>
      <c r="B678" s="11"/>
      <c r="C678" s="11"/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  <c r="U678" s="11"/>
      <c r="V678" s="11"/>
      <c r="W678" s="11"/>
      <c r="X678" s="11"/>
      <c r="Y678" s="11"/>
      <c r="Z678" s="11"/>
      <c r="AA678" s="11"/>
      <c r="AB678" s="11"/>
    </row>
    <row r="679">
      <c r="A679" s="11"/>
      <c r="B679" s="11"/>
      <c r="C679" s="11"/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  <c r="U679" s="11"/>
      <c r="V679" s="11"/>
      <c r="W679" s="11"/>
      <c r="X679" s="11"/>
      <c r="Y679" s="11"/>
      <c r="Z679" s="11"/>
      <c r="AA679" s="11"/>
      <c r="AB679" s="11"/>
    </row>
    <row r="680">
      <c r="A680" s="11"/>
      <c r="B680" s="11"/>
      <c r="C680" s="11"/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  <c r="U680" s="11"/>
      <c r="V680" s="11"/>
      <c r="W680" s="11"/>
      <c r="X680" s="11"/>
      <c r="Y680" s="11"/>
      <c r="Z680" s="11"/>
      <c r="AA680" s="11"/>
      <c r="AB680" s="11"/>
    </row>
    <row r="681">
      <c r="A681" s="11"/>
      <c r="B681" s="11"/>
      <c r="C681" s="11"/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  <c r="U681" s="11"/>
      <c r="V681" s="11"/>
      <c r="W681" s="11"/>
      <c r="X681" s="11"/>
      <c r="Y681" s="11"/>
      <c r="Z681" s="11"/>
      <c r="AA681" s="11"/>
      <c r="AB681" s="11"/>
    </row>
    <row r="682">
      <c r="A682" s="11"/>
      <c r="B682" s="11"/>
      <c r="C682" s="11"/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  <c r="U682" s="11"/>
      <c r="V682" s="11"/>
      <c r="W682" s="11"/>
      <c r="X682" s="11"/>
      <c r="Y682" s="11"/>
      <c r="Z682" s="11"/>
      <c r="AA682" s="11"/>
      <c r="AB682" s="11"/>
    </row>
    <row r="683">
      <c r="A683" s="11"/>
      <c r="B683" s="11"/>
      <c r="C683" s="11"/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  <c r="U683" s="11"/>
      <c r="V683" s="11"/>
      <c r="W683" s="11"/>
      <c r="X683" s="11"/>
      <c r="Y683" s="11"/>
      <c r="Z683" s="11"/>
      <c r="AA683" s="11"/>
      <c r="AB683" s="11"/>
    </row>
    <row r="684">
      <c r="A684" s="11"/>
      <c r="B684" s="11"/>
      <c r="C684" s="11"/>
      <c r="D684" s="11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  <c r="U684" s="11"/>
      <c r="V684" s="11"/>
      <c r="W684" s="11"/>
      <c r="X684" s="11"/>
      <c r="Y684" s="11"/>
      <c r="Z684" s="11"/>
      <c r="AA684" s="11"/>
      <c r="AB684" s="11"/>
    </row>
    <row r="685">
      <c r="A685" s="11"/>
      <c r="B685" s="11"/>
      <c r="C685" s="11"/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  <c r="U685" s="11"/>
      <c r="V685" s="11"/>
      <c r="W685" s="11"/>
      <c r="X685" s="11"/>
      <c r="Y685" s="11"/>
      <c r="Z685" s="11"/>
      <c r="AA685" s="11"/>
      <c r="AB685" s="11"/>
    </row>
    <row r="686">
      <c r="A686" s="11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  <c r="AA686" s="11"/>
      <c r="AB686" s="11"/>
    </row>
    <row r="687">
      <c r="A687" s="11"/>
      <c r="B687" s="11"/>
      <c r="C687" s="11"/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  <c r="U687" s="11"/>
      <c r="V687" s="11"/>
      <c r="W687" s="11"/>
      <c r="X687" s="11"/>
      <c r="Y687" s="11"/>
      <c r="Z687" s="11"/>
      <c r="AA687" s="11"/>
      <c r="AB687" s="11"/>
    </row>
    <row r="688">
      <c r="A688" s="11"/>
      <c r="B688" s="11"/>
      <c r="C688" s="11"/>
      <c r="D688" s="11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  <c r="U688" s="11"/>
      <c r="V688" s="11"/>
      <c r="W688" s="11"/>
      <c r="X688" s="11"/>
      <c r="Y688" s="11"/>
      <c r="Z688" s="11"/>
      <c r="AA688" s="11"/>
      <c r="AB688" s="11"/>
    </row>
    <row r="689">
      <c r="A689" s="11"/>
      <c r="B689" s="11"/>
      <c r="C689" s="11"/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  <c r="U689" s="11"/>
      <c r="V689" s="11"/>
      <c r="W689" s="11"/>
      <c r="X689" s="11"/>
      <c r="Y689" s="11"/>
      <c r="Z689" s="11"/>
      <c r="AA689" s="11"/>
      <c r="AB689" s="11"/>
    </row>
    <row r="690">
      <c r="A690" s="11"/>
      <c r="B690" s="11"/>
      <c r="C690" s="11"/>
      <c r="D690" s="11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  <c r="U690" s="11"/>
      <c r="V690" s="11"/>
      <c r="W690" s="11"/>
      <c r="X690" s="11"/>
      <c r="Y690" s="11"/>
      <c r="Z690" s="11"/>
      <c r="AA690" s="11"/>
      <c r="AB690" s="11"/>
    </row>
    <row r="691">
      <c r="A691" s="11"/>
      <c r="B691" s="11"/>
      <c r="C691" s="11"/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  <c r="U691" s="11"/>
      <c r="V691" s="11"/>
      <c r="W691" s="11"/>
      <c r="X691" s="11"/>
      <c r="Y691" s="11"/>
      <c r="Z691" s="11"/>
      <c r="AA691" s="11"/>
      <c r="AB691" s="11"/>
    </row>
    <row r="692">
      <c r="A692" s="11"/>
      <c r="B692" s="11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  <c r="W692" s="11"/>
      <c r="X692" s="11"/>
      <c r="Y692" s="11"/>
      <c r="Z692" s="11"/>
      <c r="AA692" s="11"/>
      <c r="AB692" s="11"/>
    </row>
    <row r="693">
      <c r="A693" s="11"/>
      <c r="B693" s="11"/>
      <c r="C693" s="11"/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  <c r="U693" s="11"/>
      <c r="V693" s="11"/>
      <c r="W693" s="11"/>
      <c r="X693" s="11"/>
      <c r="Y693" s="11"/>
      <c r="Z693" s="11"/>
      <c r="AA693" s="11"/>
      <c r="AB693" s="11"/>
    </row>
    <row r="694">
      <c r="A694" s="11"/>
      <c r="B694" s="11"/>
      <c r="C694" s="11"/>
      <c r="D694" s="11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  <c r="U694" s="11"/>
      <c r="V694" s="11"/>
      <c r="W694" s="11"/>
      <c r="X694" s="11"/>
      <c r="Y694" s="11"/>
      <c r="Z694" s="11"/>
      <c r="AA694" s="11"/>
      <c r="AB694" s="11"/>
    </row>
    <row r="695">
      <c r="A695" s="11"/>
      <c r="B695" s="11"/>
      <c r="C695" s="11"/>
      <c r="D695" s="11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  <c r="U695" s="11"/>
      <c r="V695" s="11"/>
      <c r="W695" s="11"/>
      <c r="X695" s="11"/>
      <c r="Y695" s="11"/>
      <c r="Z695" s="11"/>
      <c r="AA695" s="11"/>
      <c r="AB695" s="11"/>
    </row>
    <row r="696">
      <c r="A696" s="11"/>
      <c r="B696" s="11"/>
      <c r="C696" s="11"/>
      <c r="D696" s="11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  <c r="U696" s="11"/>
      <c r="V696" s="11"/>
      <c r="W696" s="11"/>
      <c r="X696" s="11"/>
      <c r="Y696" s="11"/>
      <c r="Z696" s="11"/>
      <c r="AA696" s="11"/>
      <c r="AB696" s="11"/>
    </row>
    <row r="697">
      <c r="A697" s="11"/>
      <c r="B697" s="11"/>
      <c r="C697" s="11"/>
      <c r="D697" s="11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  <c r="U697" s="11"/>
      <c r="V697" s="11"/>
      <c r="W697" s="11"/>
      <c r="X697" s="11"/>
      <c r="Y697" s="11"/>
      <c r="Z697" s="11"/>
      <c r="AA697" s="11"/>
      <c r="AB697" s="11"/>
    </row>
    <row r="698">
      <c r="A698" s="11"/>
      <c r="B698" s="11"/>
      <c r="C698" s="11"/>
      <c r="D698" s="11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  <c r="U698" s="11"/>
      <c r="V698" s="11"/>
      <c r="W698" s="11"/>
      <c r="X698" s="11"/>
      <c r="Y698" s="11"/>
      <c r="Z698" s="11"/>
      <c r="AA698" s="11"/>
      <c r="AB698" s="11"/>
    </row>
    <row r="699">
      <c r="A699" s="11"/>
      <c r="B699" s="11"/>
      <c r="C699" s="11"/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  <c r="U699" s="11"/>
      <c r="V699" s="11"/>
      <c r="W699" s="11"/>
      <c r="X699" s="11"/>
      <c r="Y699" s="11"/>
      <c r="Z699" s="11"/>
      <c r="AA699" s="11"/>
      <c r="AB699" s="11"/>
    </row>
    <row r="700">
      <c r="A700" s="11"/>
      <c r="B700" s="11"/>
      <c r="C700" s="11"/>
      <c r="D700" s="11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  <c r="U700" s="11"/>
      <c r="V700" s="11"/>
      <c r="W700" s="11"/>
      <c r="X700" s="11"/>
      <c r="Y700" s="11"/>
      <c r="Z700" s="11"/>
      <c r="AA700" s="11"/>
      <c r="AB700" s="11"/>
    </row>
    <row r="701">
      <c r="A701" s="11"/>
      <c r="B701" s="11"/>
      <c r="C701" s="11"/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  <c r="U701" s="11"/>
      <c r="V701" s="11"/>
      <c r="W701" s="11"/>
      <c r="X701" s="11"/>
      <c r="Y701" s="11"/>
      <c r="Z701" s="11"/>
      <c r="AA701" s="11"/>
      <c r="AB701" s="11"/>
    </row>
    <row r="702">
      <c r="A702" s="11"/>
      <c r="B702" s="11"/>
      <c r="C702" s="11"/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  <c r="U702" s="11"/>
      <c r="V702" s="11"/>
      <c r="W702" s="11"/>
      <c r="X702" s="11"/>
      <c r="Y702" s="11"/>
      <c r="Z702" s="11"/>
      <c r="AA702" s="11"/>
      <c r="AB702" s="11"/>
    </row>
    <row r="703">
      <c r="A703" s="11"/>
      <c r="B703" s="11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  <c r="U703" s="11"/>
      <c r="V703" s="11"/>
      <c r="W703" s="11"/>
      <c r="X703" s="11"/>
      <c r="Y703" s="11"/>
      <c r="Z703" s="11"/>
      <c r="AA703" s="11"/>
      <c r="AB703" s="11"/>
    </row>
    <row r="704">
      <c r="A704" s="11"/>
      <c r="B704" s="11"/>
      <c r="C704" s="11"/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  <c r="U704" s="11"/>
      <c r="V704" s="11"/>
      <c r="W704" s="11"/>
      <c r="X704" s="11"/>
      <c r="Y704" s="11"/>
      <c r="Z704" s="11"/>
      <c r="AA704" s="11"/>
      <c r="AB704" s="11"/>
    </row>
    <row r="705">
      <c r="A705" s="11"/>
      <c r="B705" s="11"/>
      <c r="C705" s="11"/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  <c r="U705" s="11"/>
      <c r="V705" s="11"/>
      <c r="W705" s="11"/>
      <c r="X705" s="11"/>
      <c r="Y705" s="11"/>
      <c r="Z705" s="11"/>
      <c r="AA705" s="11"/>
      <c r="AB705" s="11"/>
    </row>
    <row r="706">
      <c r="A706" s="11"/>
      <c r="B706" s="11"/>
      <c r="C706" s="11"/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  <c r="U706" s="11"/>
      <c r="V706" s="11"/>
      <c r="W706" s="11"/>
      <c r="X706" s="11"/>
      <c r="Y706" s="11"/>
      <c r="Z706" s="11"/>
      <c r="AA706" s="11"/>
      <c r="AB706" s="11"/>
    </row>
    <row r="707">
      <c r="A707" s="11"/>
      <c r="B707" s="11"/>
      <c r="C707" s="11"/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  <c r="U707" s="11"/>
      <c r="V707" s="11"/>
      <c r="W707" s="11"/>
      <c r="X707" s="11"/>
      <c r="Y707" s="11"/>
      <c r="Z707" s="11"/>
      <c r="AA707" s="11"/>
      <c r="AB707" s="11"/>
    </row>
    <row r="708">
      <c r="A708" s="11"/>
      <c r="B708" s="11"/>
      <c r="C708" s="11"/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  <c r="U708" s="11"/>
      <c r="V708" s="11"/>
      <c r="W708" s="11"/>
      <c r="X708" s="11"/>
      <c r="Y708" s="11"/>
      <c r="Z708" s="11"/>
      <c r="AA708" s="11"/>
      <c r="AB708" s="11"/>
    </row>
    <row r="709">
      <c r="A709" s="11"/>
      <c r="B709" s="11"/>
      <c r="C709" s="11"/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11"/>
      <c r="W709" s="11"/>
      <c r="X709" s="11"/>
      <c r="Y709" s="11"/>
      <c r="Z709" s="11"/>
      <c r="AA709" s="11"/>
      <c r="AB709" s="11"/>
    </row>
    <row r="710">
      <c r="A710" s="11"/>
      <c r="B710" s="11"/>
      <c r="C710" s="11"/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  <c r="U710" s="11"/>
      <c r="V710" s="11"/>
      <c r="W710" s="11"/>
      <c r="X710" s="11"/>
      <c r="Y710" s="11"/>
      <c r="Z710" s="11"/>
      <c r="AA710" s="11"/>
      <c r="AB710" s="11"/>
    </row>
    <row r="711">
      <c r="A711" s="11"/>
      <c r="B711" s="11"/>
      <c r="C711" s="11"/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  <c r="U711" s="11"/>
      <c r="V711" s="11"/>
      <c r="W711" s="11"/>
      <c r="X711" s="11"/>
      <c r="Y711" s="11"/>
      <c r="Z711" s="11"/>
      <c r="AA711" s="11"/>
      <c r="AB711" s="11"/>
    </row>
    <row r="712">
      <c r="A712" s="11"/>
      <c r="B712" s="11"/>
      <c r="C712" s="11"/>
      <c r="D712" s="11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  <c r="U712" s="11"/>
      <c r="V712" s="11"/>
      <c r="W712" s="11"/>
      <c r="X712" s="11"/>
      <c r="Y712" s="11"/>
      <c r="Z712" s="11"/>
      <c r="AA712" s="11"/>
      <c r="AB712" s="11"/>
    </row>
    <row r="713">
      <c r="A713" s="11"/>
      <c r="B713" s="11"/>
      <c r="C713" s="11"/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  <c r="U713" s="11"/>
      <c r="V713" s="11"/>
      <c r="W713" s="11"/>
      <c r="X713" s="11"/>
      <c r="Y713" s="11"/>
      <c r="Z713" s="11"/>
      <c r="AA713" s="11"/>
      <c r="AB713" s="11"/>
    </row>
    <row r="714">
      <c r="A714" s="11"/>
      <c r="B714" s="11"/>
      <c r="C714" s="11"/>
      <c r="D714" s="11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  <c r="U714" s="11"/>
      <c r="V714" s="11"/>
      <c r="W714" s="11"/>
      <c r="X714" s="11"/>
      <c r="Y714" s="11"/>
      <c r="Z714" s="11"/>
      <c r="AA714" s="11"/>
      <c r="AB714" s="11"/>
    </row>
    <row r="715">
      <c r="A715" s="11"/>
      <c r="B715" s="11"/>
      <c r="C715" s="11"/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  <c r="U715" s="11"/>
      <c r="V715" s="11"/>
      <c r="W715" s="11"/>
      <c r="X715" s="11"/>
      <c r="Y715" s="11"/>
      <c r="Z715" s="11"/>
      <c r="AA715" s="11"/>
      <c r="AB715" s="11"/>
    </row>
    <row r="716">
      <c r="A716" s="11"/>
      <c r="B716" s="11"/>
      <c r="C716" s="11"/>
      <c r="D716" s="11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  <c r="U716" s="11"/>
      <c r="V716" s="11"/>
      <c r="W716" s="11"/>
      <c r="X716" s="11"/>
      <c r="Y716" s="11"/>
      <c r="Z716" s="11"/>
      <c r="AA716" s="11"/>
      <c r="AB716" s="11"/>
    </row>
    <row r="717">
      <c r="A717" s="11"/>
      <c r="B717" s="11"/>
      <c r="C717" s="11"/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  <c r="U717" s="11"/>
      <c r="V717" s="11"/>
      <c r="W717" s="11"/>
      <c r="X717" s="11"/>
      <c r="Y717" s="11"/>
      <c r="Z717" s="11"/>
      <c r="AA717" s="11"/>
      <c r="AB717" s="11"/>
    </row>
    <row r="718">
      <c r="A718" s="11"/>
      <c r="B718" s="11"/>
      <c r="C718" s="11"/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  <c r="U718" s="11"/>
      <c r="V718" s="11"/>
      <c r="W718" s="11"/>
      <c r="X718" s="11"/>
      <c r="Y718" s="11"/>
      <c r="Z718" s="11"/>
      <c r="AA718" s="11"/>
      <c r="AB718" s="11"/>
    </row>
    <row r="719">
      <c r="A719" s="11"/>
      <c r="B719" s="11"/>
      <c r="C719" s="11"/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  <c r="U719" s="11"/>
      <c r="V719" s="11"/>
      <c r="W719" s="11"/>
      <c r="X719" s="11"/>
      <c r="Y719" s="11"/>
      <c r="Z719" s="11"/>
      <c r="AA719" s="11"/>
      <c r="AB719" s="11"/>
    </row>
    <row r="720">
      <c r="A720" s="11"/>
      <c r="B720" s="11"/>
      <c r="C720" s="11"/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  <c r="U720" s="11"/>
      <c r="V720" s="11"/>
      <c r="W720" s="11"/>
      <c r="X720" s="11"/>
      <c r="Y720" s="11"/>
      <c r="Z720" s="11"/>
      <c r="AA720" s="11"/>
      <c r="AB720" s="11"/>
    </row>
    <row r="721">
      <c r="A721" s="11"/>
      <c r="B721" s="11"/>
      <c r="C721" s="11"/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  <c r="U721" s="11"/>
      <c r="V721" s="11"/>
      <c r="W721" s="11"/>
      <c r="X721" s="11"/>
      <c r="Y721" s="11"/>
      <c r="Z721" s="11"/>
      <c r="AA721" s="11"/>
      <c r="AB721" s="11"/>
    </row>
    <row r="722">
      <c r="A722" s="11"/>
      <c r="B722" s="11"/>
      <c r="C722" s="11"/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  <c r="U722" s="11"/>
      <c r="V722" s="11"/>
      <c r="W722" s="11"/>
      <c r="X722" s="11"/>
      <c r="Y722" s="11"/>
      <c r="Z722" s="11"/>
      <c r="AA722" s="11"/>
      <c r="AB722" s="11"/>
    </row>
    <row r="723">
      <c r="A723" s="11"/>
      <c r="B723" s="11"/>
      <c r="C723" s="11"/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  <c r="U723" s="11"/>
      <c r="V723" s="11"/>
      <c r="W723" s="11"/>
      <c r="X723" s="11"/>
      <c r="Y723" s="11"/>
      <c r="Z723" s="11"/>
      <c r="AA723" s="11"/>
      <c r="AB723" s="11"/>
    </row>
    <row r="724">
      <c r="A724" s="11"/>
      <c r="B724" s="11"/>
      <c r="C724" s="11"/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  <c r="U724" s="11"/>
      <c r="V724" s="11"/>
      <c r="W724" s="11"/>
      <c r="X724" s="11"/>
      <c r="Y724" s="11"/>
      <c r="Z724" s="11"/>
      <c r="AA724" s="11"/>
      <c r="AB724" s="11"/>
    </row>
    <row r="725">
      <c r="A725" s="11"/>
      <c r="B725" s="11"/>
      <c r="C725" s="11"/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  <c r="U725" s="11"/>
      <c r="V725" s="11"/>
      <c r="W725" s="11"/>
      <c r="X725" s="11"/>
      <c r="Y725" s="11"/>
      <c r="Z725" s="11"/>
      <c r="AA725" s="11"/>
      <c r="AB725" s="11"/>
    </row>
    <row r="726">
      <c r="A726" s="11"/>
      <c r="B726" s="11"/>
      <c r="C726" s="11"/>
      <c r="D726" s="11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  <c r="U726" s="11"/>
      <c r="V726" s="11"/>
      <c r="W726" s="11"/>
      <c r="X726" s="11"/>
      <c r="Y726" s="11"/>
      <c r="Z726" s="11"/>
      <c r="AA726" s="11"/>
      <c r="AB726" s="11"/>
    </row>
    <row r="727">
      <c r="A727" s="11"/>
      <c r="B727" s="11"/>
      <c r="C727" s="11"/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  <c r="U727" s="11"/>
      <c r="V727" s="11"/>
      <c r="W727" s="11"/>
      <c r="X727" s="11"/>
      <c r="Y727" s="11"/>
      <c r="Z727" s="11"/>
      <c r="AA727" s="11"/>
      <c r="AB727" s="11"/>
    </row>
    <row r="728">
      <c r="A728" s="11"/>
      <c r="B728" s="11"/>
      <c r="C728" s="11"/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  <c r="U728" s="11"/>
      <c r="V728" s="11"/>
      <c r="W728" s="11"/>
      <c r="X728" s="11"/>
      <c r="Y728" s="11"/>
      <c r="Z728" s="11"/>
      <c r="AA728" s="11"/>
      <c r="AB728" s="11"/>
    </row>
    <row r="729">
      <c r="A729" s="11"/>
      <c r="B729" s="11"/>
      <c r="C729" s="11"/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  <c r="U729" s="11"/>
      <c r="V729" s="11"/>
      <c r="W729" s="11"/>
      <c r="X729" s="11"/>
      <c r="Y729" s="11"/>
      <c r="Z729" s="11"/>
      <c r="AA729" s="11"/>
      <c r="AB729" s="11"/>
    </row>
    <row r="730">
      <c r="A730" s="11"/>
      <c r="B730" s="11"/>
      <c r="C730" s="11"/>
      <c r="D730" s="11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  <c r="U730" s="11"/>
      <c r="V730" s="11"/>
      <c r="W730" s="11"/>
      <c r="X730" s="11"/>
      <c r="Y730" s="11"/>
      <c r="Z730" s="11"/>
      <c r="AA730" s="11"/>
      <c r="AB730" s="11"/>
    </row>
    <row r="731">
      <c r="A731" s="11"/>
      <c r="B731" s="11"/>
      <c r="C731" s="11"/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  <c r="U731" s="11"/>
      <c r="V731" s="11"/>
      <c r="W731" s="11"/>
      <c r="X731" s="11"/>
      <c r="Y731" s="11"/>
      <c r="Z731" s="11"/>
      <c r="AA731" s="11"/>
      <c r="AB731" s="11"/>
    </row>
    <row r="732">
      <c r="A732" s="11"/>
      <c r="B732" s="11"/>
      <c r="C732" s="11"/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  <c r="U732" s="11"/>
      <c r="V732" s="11"/>
      <c r="W732" s="11"/>
      <c r="X732" s="11"/>
      <c r="Y732" s="11"/>
      <c r="Z732" s="11"/>
      <c r="AA732" s="11"/>
      <c r="AB732" s="11"/>
    </row>
    <row r="733">
      <c r="A733" s="11"/>
      <c r="B733" s="11"/>
      <c r="C733" s="11"/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  <c r="U733" s="11"/>
      <c r="V733" s="11"/>
      <c r="W733" s="11"/>
      <c r="X733" s="11"/>
      <c r="Y733" s="11"/>
      <c r="Z733" s="11"/>
      <c r="AA733" s="11"/>
      <c r="AB733" s="11"/>
    </row>
    <row r="734">
      <c r="A734" s="11"/>
      <c r="B734" s="11"/>
      <c r="C734" s="11"/>
      <c r="D734" s="11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  <c r="U734" s="11"/>
      <c r="V734" s="11"/>
      <c r="W734" s="11"/>
      <c r="X734" s="11"/>
      <c r="Y734" s="11"/>
      <c r="Z734" s="11"/>
      <c r="AA734" s="11"/>
      <c r="AB734" s="11"/>
    </row>
    <row r="735">
      <c r="A735" s="11"/>
      <c r="B735" s="11"/>
      <c r="C735" s="11"/>
      <c r="D735" s="11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  <c r="U735" s="11"/>
      <c r="V735" s="11"/>
      <c r="W735" s="11"/>
      <c r="X735" s="11"/>
      <c r="Y735" s="11"/>
      <c r="Z735" s="11"/>
      <c r="AA735" s="11"/>
      <c r="AB735" s="11"/>
    </row>
    <row r="736">
      <c r="A736" s="11"/>
      <c r="B736" s="11"/>
      <c r="C736" s="11"/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  <c r="U736" s="11"/>
      <c r="V736" s="11"/>
      <c r="W736" s="11"/>
      <c r="X736" s="11"/>
      <c r="Y736" s="11"/>
      <c r="Z736" s="11"/>
      <c r="AA736" s="11"/>
      <c r="AB736" s="11"/>
    </row>
    <row r="737">
      <c r="A737" s="11"/>
      <c r="B737" s="11"/>
      <c r="C737" s="11"/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  <c r="U737" s="11"/>
      <c r="V737" s="11"/>
      <c r="W737" s="11"/>
      <c r="X737" s="11"/>
      <c r="Y737" s="11"/>
      <c r="Z737" s="11"/>
      <c r="AA737" s="11"/>
      <c r="AB737" s="11"/>
    </row>
    <row r="738">
      <c r="A738" s="11"/>
      <c r="B738" s="11"/>
      <c r="C738" s="11"/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  <c r="U738" s="11"/>
      <c r="V738" s="11"/>
      <c r="W738" s="11"/>
      <c r="X738" s="11"/>
      <c r="Y738" s="11"/>
      <c r="Z738" s="11"/>
      <c r="AA738" s="11"/>
      <c r="AB738" s="11"/>
    </row>
    <row r="739">
      <c r="A739" s="11"/>
      <c r="B739" s="11"/>
      <c r="C739" s="11"/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  <c r="U739" s="11"/>
      <c r="V739" s="11"/>
      <c r="W739" s="11"/>
      <c r="X739" s="11"/>
      <c r="Y739" s="11"/>
      <c r="Z739" s="11"/>
      <c r="AA739" s="11"/>
      <c r="AB739" s="11"/>
    </row>
    <row r="740">
      <c r="A740" s="11"/>
      <c r="B740" s="11"/>
      <c r="C740" s="11"/>
      <c r="D740" s="11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  <c r="U740" s="11"/>
      <c r="V740" s="11"/>
      <c r="W740" s="11"/>
      <c r="X740" s="11"/>
      <c r="Y740" s="11"/>
      <c r="Z740" s="11"/>
      <c r="AA740" s="11"/>
      <c r="AB740" s="11"/>
    </row>
    <row r="741">
      <c r="A741" s="11"/>
      <c r="B741" s="11"/>
      <c r="C741" s="11"/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  <c r="U741" s="11"/>
      <c r="V741" s="11"/>
      <c r="W741" s="11"/>
      <c r="X741" s="11"/>
      <c r="Y741" s="11"/>
      <c r="Z741" s="11"/>
      <c r="AA741" s="11"/>
      <c r="AB741" s="11"/>
    </row>
    <row r="742">
      <c r="A742" s="11"/>
      <c r="B742" s="11"/>
      <c r="C742" s="11"/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  <c r="U742" s="11"/>
      <c r="V742" s="11"/>
      <c r="W742" s="11"/>
      <c r="X742" s="11"/>
      <c r="Y742" s="11"/>
      <c r="Z742" s="11"/>
      <c r="AA742" s="11"/>
      <c r="AB742" s="11"/>
    </row>
    <row r="743">
      <c r="A743" s="11"/>
      <c r="B743" s="11"/>
      <c r="C743" s="11"/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  <c r="U743" s="11"/>
      <c r="V743" s="11"/>
      <c r="W743" s="11"/>
      <c r="X743" s="11"/>
      <c r="Y743" s="11"/>
      <c r="Z743" s="11"/>
      <c r="AA743" s="11"/>
      <c r="AB743" s="11"/>
    </row>
    <row r="744">
      <c r="A744" s="11"/>
      <c r="B744" s="11"/>
      <c r="C744" s="11"/>
      <c r="D744" s="11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  <c r="U744" s="11"/>
      <c r="V744" s="11"/>
      <c r="W744" s="11"/>
      <c r="X744" s="11"/>
      <c r="Y744" s="11"/>
      <c r="Z744" s="11"/>
      <c r="AA744" s="11"/>
      <c r="AB744" s="11"/>
    </row>
    <row r="745">
      <c r="A745" s="11"/>
      <c r="B745" s="11"/>
      <c r="C745" s="11"/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  <c r="U745" s="11"/>
      <c r="V745" s="11"/>
      <c r="W745" s="11"/>
      <c r="X745" s="11"/>
      <c r="Y745" s="11"/>
      <c r="Z745" s="11"/>
      <c r="AA745" s="11"/>
      <c r="AB745" s="11"/>
    </row>
    <row r="746">
      <c r="A746" s="11"/>
      <c r="B746" s="11"/>
      <c r="C746" s="11"/>
      <c r="D746" s="11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  <c r="U746" s="11"/>
      <c r="V746" s="11"/>
      <c r="W746" s="11"/>
      <c r="X746" s="11"/>
      <c r="Y746" s="11"/>
      <c r="Z746" s="11"/>
      <c r="AA746" s="11"/>
      <c r="AB746" s="11"/>
    </row>
    <row r="747">
      <c r="A747" s="11"/>
      <c r="B747" s="11"/>
      <c r="C747" s="11"/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  <c r="U747" s="11"/>
      <c r="V747" s="11"/>
      <c r="W747" s="11"/>
      <c r="X747" s="11"/>
      <c r="Y747" s="11"/>
      <c r="Z747" s="11"/>
      <c r="AA747" s="11"/>
      <c r="AB747" s="11"/>
    </row>
    <row r="748">
      <c r="A748" s="11"/>
      <c r="B748" s="11"/>
      <c r="C748" s="11"/>
      <c r="D748" s="11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  <c r="U748" s="11"/>
      <c r="V748" s="11"/>
      <c r="W748" s="11"/>
      <c r="X748" s="11"/>
      <c r="Y748" s="11"/>
      <c r="Z748" s="11"/>
      <c r="AA748" s="11"/>
      <c r="AB748" s="11"/>
    </row>
    <row r="749">
      <c r="A749" s="11"/>
      <c r="B749" s="11"/>
      <c r="C749" s="11"/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  <c r="U749" s="11"/>
      <c r="V749" s="11"/>
      <c r="W749" s="11"/>
      <c r="X749" s="11"/>
      <c r="Y749" s="11"/>
      <c r="Z749" s="11"/>
      <c r="AA749" s="11"/>
      <c r="AB749" s="11"/>
    </row>
    <row r="750">
      <c r="A750" s="11"/>
      <c r="B750" s="11"/>
      <c r="C750" s="11"/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  <c r="U750" s="11"/>
      <c r="V750" s="11"/>
      <c r="W750" s="11"/>
      <c r="X750" s="11"/>
      <c r="Y750" s="11"/>
      <c r="Z750" s="11"/>
      <c r="AA750" s="11"/>
      <c r="AB750" s="11"/>
    </row>
    <row r="751">
      <c r="A751" s="11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  <c r="W751" s="11"/>
      <c r="X751" s="11"/>
      <c r="Y751" s="11"/>
      <c r="Z751" s="11"/>
      <c r="AA751" s="11"/>
      <c r="AB751" s="11"/>
    </row>
    <row r="752">
      <c r="A752" s="11"/>
      <c r="B752" s="11"/>
      <c r="C752" s="11"/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  <c r="U752" s="11"/>
      <c r="V752" s="11"/>
      <c r="W752" s="11"/>
      <c r="X752" s="11"/>
      <c r="Y752" s="11"/>
      <c r="Z752" s="11"/>
      <c r="AA752" s="11"/>
      <c r="AB752" s="11"/>
    </row>
    <row r="753">
      <c r="A753" s="11"/>
      <c r="B753" s="11"/>
      <c r="C753" s="11"/>
      <c r="D753" s="11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  <c r="U753" s="11"/>
      <c r="V753" s="11"/>
      <c r="W753" s="11"/>
      <c r="X753" s="11"/>
      <c r="Y753" s="11"/>
      <c r="Z753" s="11"/>
      <c r="AA753" s="11"/>
      <c r="AB753" s="11"/>
    </row>
    <row r="754">
      <c r="A754" s="11"/>
      <c r="B754" s="11"/>
      <c r="C754" s="11"/>
      <c r="D754" s="11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  <c r="U754" s="11"/>
      <c r="V754" s="11"/>
      <c r="W754" s="11"/>
      <c r="X754" s="11"/>
      <c r="Y754" s="11"/>
      <c r="Z754" s="11"/>
      <c r="AA754" s="11"/>
      <c r="AB754" s="11"/>
    </row>
    <row r="755">
      <c r="A755" s="11"/>
      <c r="B755" s="11"/>
      <c r="C755" s="11"/>
      <c r="D755" s="11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  <c r="U755" s="11"/>
      <c r="V755" s="11"/>
      <c r="W755" s="11"/>
      <c r="X755" s="11"/>
      <c r="Y755" s="11"/>
      <c r="Z755" s="11"/>
      <c r="AA755" s="11"/>
      <c r="AB755" s="11"/>
    </row>
    <row r="756">
      <c r="A756" s="11"/>
      <c r="B756" s="11"/>
      <c r="C756" s="11"/>
      <c r="D756" s="11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  <c r="U756" s="11"/>
      <c r="V756" s="11"/>
      <c r="W756" s="11"/>
      <c r="X756" s="11"/>
      <c r="Y756" s="11"/>
      <c r="Z756" s="11"/>
      <c r="AA756" s="11"/>
      <c r="AB756" s="11"/>
    </row>
    <row r="757">
      <c r="A757" s="11"/>
      <c r="B757" s="11"/>
      <c r="C757" s="11"/>
      <c r="D757" s="11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  <c r="U757" s="11"/>
      <c r="V757" s="11"/>
      <c r="W757" s="11"/>
      <c r="X757" s="11"/>
      <c r="Y757" s="11"/>
      <c r="Z757" s="11"/>
      <c r="AA757" s="11"/>
      <c r="AB757" s="11"/>
    </row>
    <row r="758">
      <c r="A758" s="11"/>
      <c r="B758" s="11"/>
      <c r="C758" s="11"/>
      <c r="D758" s="11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  <c r="U758" s="11"/>
      <c r="V758" s="11"/>
      <c r="W758" s="11"/>
      <c r="X758" s="11"/>
      <c r="Y758" s="11"/>
      <c r="Z758" s="11"/>
      <c r="AA758" s="11"/>
      <c r="AB758" s="11"/>
    </row>
    <row r="759">
      <c r="A759" s="11"/>
      <c r="B759" s="11"/>
      <c r="C759" s="11"/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  <c r="U759" s="11"/>
      <c r="V759" s="11"/>
      <c r="W759" s="11"/>
      <c r="X759" s="11"/>
      <c r="Y759" s="11"/>
      <c r="Z759" s="11"/>
      <c r="AA759" s="11"/>
      <c r="AB759" s="11"/>
    </row>
    <row r="760">
      <c r="A760" s="11"/>
      <c r="B760" s="11"/>
      <c r="C760" s="11"/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  <c r="U760" s="11"/>
      <c r="V760" s="11"/>
      <c r="W760" s="11"/>
      <c r="X760" s="11"/>
      <c r="Y760" s="11"/>
      <c r="Z760" s="11"/>
      <c r="AA760" s="11"/>
      <c r="AB760" s="11"/>
    </row>
    <row r="761">
      <c r="A761" s="11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  <c r="AA761" s="11"/>
      <c r="AB761" s="11"/>
    </row>
    <row r="762">
      <c r="A762" s="11"/>
      <c r="B762" s="11"/>
      <c r="C762" s="11"/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  <c r="U762" s="11"/>
      <c r="V762" s="11"/>
      <c r="W762" s="11"/>
      <c r="X762" s="11"/>
      <c r="Y762" s="11"/>
      <c r="Z762" s="11"/>
      <c r="AA762" s="11"/>
      <c r="AB762" s="11"/>
    </row>
    <row r="763">
      <c r="A763" s="11"/>
      <c r="B763" s="11"/>
      <c r="C763" s="11"/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  <c r="U763" s="11"/>
      <c r="V763" s="11"/>
      <c r="W763" s="11"/>
      <c r="X763" s="11"/>
      <c r="Y763" s="11"/>
      <c r="Z763" s="11"/>
      <c r="AA763" s="11"/>
      <c r="AB763" s="11"/>
    </row>
    <row r="764">
      <c r="A764" s="11"/>
      <c r="B764" s="11"/>
      <c r="C764" s="11"/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  <c r="U764" s="11"/>
      <c r="V764" s="11"/>
      <c r="W764" s="11"/>
      <c r="X764" s="11"/>
      <c r="Y764" s="11"/>
      <c r="Z764" s="11"/>
      <c r="AA764" s="11"/>
      <c r="AB764" s="11"/>
    </row>
    <row r="765">
      <c r="A765" s="11"/>
      <c r="B765" s="11"/>
      <c r="C765" s="11"/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  <c r="U765" s="11"/>
      <c r="V765" s="11"/>
      <c r="W765" s="11"/>
      <c r="X765" s="11"/>
      <c r="Y765" s="11"/>
      <c r="Z765" s="11"/>
      <c r="AA765" s="11"/>
      <c r="AB765" s="11"/>
    </row>
    <row r="766">
      <c r="A766" s="11"/>
      <c r="B766" s="11"/>
      <c r="C766" s="11"/>
      <c r="D766" s="11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  <c r="U766" s="11"/>
      <c r="V766" s="11"/>
      <c r="W766" s="11"/>
      <c r="X766" s="11"/>
      <c r="Y766" s="11"/>
      <c r="Z766" s="11"/>
      <c r="AA766" s="11"/>
      <c r="AB766" s="11"/>
    </row>
    <row r="767">
      <c r="A767" s="11"/>
      <c r="B767" s="11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  <c r="W767" s="11"/>
      <c r="X767" s="11"/>
      <c r="Y767" s="11"/>
      <c r="Z767" s="11"/>
      <c r="AA767" s="11"/>
      <c r="AB767" s="11"/>
    </row>
    <row r="768">
      <c r="A768" s="11"/>
      <c r="B768" s="11"/>
      <c r="C768" s="11"/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  <c r="U768" s="11"/>
      <c r="V768" s="11"/>
      <c r="W768" s="11"/>
      <c r="X768" s="11"/>
      <c r="Y768" s="11"/>
      <c r="Z768" s="11"/>
      <c r="AA768" s="11"/>
      <c r="AB768" s="11"/>
    </row>
    <row r="769">
      <c r="A769" s="11"/>
      <c r="B769" s="11"/>
      <c r="C769" s="11"/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  <c r="U769" s="11"/>
      <c r="V769" s="11"/>
      <c r="W769" s="11"/>
      <c r="X769" s="11"/>
      <c r="Y769" s="11"/>
      <c r="Z769" s="11"/>
      <c r="AA769" s="11"/>
      <c r="AB769" s="11"/>
    </row>
    <row r="770">
      <c r="A770" s="11"/>
      <c r="B770" s="11"/>
      <c r="C770" s="11"/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  <c r="U770" s="11"/>
      <c r="V770" s="11"/>
      <c r="W770" s="11"/>
      <c r="X770" s="11"/>
      <c r="Y770" s="11"/>
      <c r="Z770" s="11"/>
      <c r="AA770" s="11"/>
      <c r="AB770" s="11"/>
    </row>
    <row r="771">
      <c r="A771" s="11"/>
      <c r="B771" s="11"/>
      <c r="C771" s="11"/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  <c r="U771" s="11"/>
      <c r="V771" s="11"/>
      <c r="W771" s="11"/>
      <c r="X771" s="11"/>
      <c r="Y771" s="11"/>
      <c r="Z771" s="11"/>
      <c r="AA771" s="11"/>
      <c r="AB771" s="11"/>
    </row>
    <row r="772">
      <c r="A772" s="11"/>
      <c r="B772" s="11"/>
      <c r="C772" s="11"/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  <c r="U772" s="11"/>
      <c r="V772" s="11"/>
      <c r="W772" s="11"/>
      <c r="X772" s="11"/>
      <c r="Y772" s="11"/>
      <c r="Z772" s="11"/>
      <c r="AA772" s="11"/>
      <c r="AB772" s="11"/>
    </row>
    <row r="773">
      <c r="A773" s="11"/>
      <c r="B773" s="11"/>
      <c r="C773" s="11"/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  <c r="U773" s="11"/>
      <c r="V773" s="11"/>
      <c r="W773" s="11"/>
      <c r="X773" s="11"/>
      <c r="Y773" s="11"/>
      <c r="Z773" s="11"/>
      <c r="AA773" s="11"/>
      <c r="AB773" s="11"/>
    </row>
    <row r="774">
      <c r="A774" s="11"/>
      <c r="B774" s="11"/>
      <c r="C774" s="11"/>
      <c r="D774" s="11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  <c r="U774" s="11"/>
      <c r="V774" s="11"/>
      <c r="W774" s="11"/>
      <c r="X774" s="11"/>
      <c r="Y774" s="11"/>
      <c r="Z774" s="11"/>
      <c r="AA774" s="11"/>
      <c r="AB774" s="11"/>
    </row>
    <row r="775">
      <c r="A775" s="11"/>
      <c r="B775" s="11"/>
      <c r="C775" s="11"/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  <c r="U775" s="11"/>
      <c r="V775" s="11"/>
      <c r="W775" s="11"/>
      <c r="X775" s="11"/>
      <c r="Y775" s="11"/>
      <c r="Z775" s="11"/>
      <c r="AA775" s="11"/>
      <c r="AB775" s="11"/>
    </row>
    <row r="776">
      <c r="A776" s="11"/>
      <c r="B776" s="11"/>
      <c r="C776" s="11"/>
      <c r="D776" s="11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  <c r="U776" s="11"/>
      <c r="V776" s="11"/>
      <c r="W776" s="11"/>
      <c r="X776" s="11"/>
      <c r="Y776" s="11"/>
      <c r="Z776" s="11"/>
      <c r="AA776" s="11"/>
      <c r="AB776" s="11"/>
    </row>
    <row r="777">
      <c r="A777" s="11"/>
      <c r="B777" s="11"/>
      <c r="C777" s="11"/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  <c r="U777" s="11"/>
      <c r="V777" s="11"/>
      <c r="W777" s="11"/>
      <c r="X777" s="11"/>
      <c r="Y777" s="11"/>
      <c r="Z777" s="11"/>
      <c r="AA777" s="11"/>
      <c r="AB777" s="11"/>
    </row>
    <row r="778">
      <c r="A778" s="11"/>
      <c r="B778" s="11"/>
      <c r="C778" s="11"/>
      <c r="D778" s="11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  <c r="U778" s="11"/>
      <c r="V778" s="11"/>
      <c r="W778" s="11"/>
      <c r="X778" s="11"/>
      <c r="Y778" s="11"/>
      <c r="Z778" s="11"/>
      <c r="AA778" s="11"/>
      <c r="AB778" s="11"/>
    </row>
    <row r="779">
      <c r="A779" s="11"/>
      <c r="B779" s="11"/>
      <c r="C779" s="11"/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  <c r="U779" s="11"/>
      <c r="V779" s="11"/>
      <c r="W779" s="11"/>
      <c r="X779" s="11"/>
      <c r="Y779" s="11"/>
      <c r="Z779" s="11"/>
      <c r="AA779" s="11"/>
      <c r="AB779" s="11"/>
    </row>
    <row r="780">
      <c r="A780" s="11"/>
      <c r="B780" s="11"/>
      <c r="C780" s="11"/>
      <c r="D780" s="11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  <c r="U780" s="11"/>
      <c r="V780" s="11"/>
      <c r="W780" s="11"/>
      <c r="X780" s="11"/>
      <c r="Y780" s="11"/>
      <c r="Z780" s="11"/>
      <c r="AA780" s="11"/>
      <c r="AB780" s="11"/>
    </row>
    <row r="781">
      <c r="A781" s="11"/>
      <c r="B781" s="11"/>
      <c r="C781" s="11"/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  <c r="U781" s="11"/>
      <c r="V781" s="11"/>
      <c r="W781" s="11"/>
      <c r="X781" s="11"/>
      <c r="Y781" s="11"/>
      <c r="Z781" s="11"/>
      <c r="AA781" s="11"/>
      <c r="AB781" s="11"/>
    </row>
    <row r="782">
      <c r="A782" s="11"/>
      <c r="B782" s="11"/>
      <c r="C782" s="11"/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  <c r="U782" s="11"/>
      <c r="V782" s="11"/>
      <c r="W782" s="11"/>
      <c r="X782" s="11"/>
      <c r="Y782" s="11"/>
      <c r="Z782" s="11"/>
      <c r="AA782" s="11"/>
      <c r="AB782" s="11"/>
    </row>
    <row r="783">
      <c r="A783" s="11"/>
      <c r="B783" s="11"/>
      <c r="C783" s="11"/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  <c r="U783" s="11"/>
      <c r="V783" s="11"/>
      <c r="W783" s="11"/>
      <c r="X783" s="11"/>
      <c r="Y783" s="11"/>
      <c r="Z783" s="11"/>
      <c r="AA783" s="11"/>
      <c r="AB783" s="11"/>
    </row>
    <row r="784">
      <c r="A784" s="11"/>
      <c r="B784" s="11"/>
      <c r="C784" s="11"/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  <c r="U784" s="11"/>
      <c r="V784" s="11"/>
      <c r="W784" s="11"/>
      <c r="X784" s="11"/>
      <c r="Y784" s="11"/>
      <c r="Z784" s="11"/>
      <c r="AA784" s="11"/>
      <c r="AB784" s="11"/>
    </row>
    <row r="785">
      <c r="A785" s="11"/>
      <c r="B785" s="11"/>
      <c r="C785" s="11"/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  <c r="U785" s="11"/>
      <c r="V785" s="11"/>
      <c r="W785" s="11"/>
      <c r="X785" s="11"/>
      <c r="Y785" s="11"/>
      <c r="Z785" s="11"/>
      <c r="AA785" s="11"/>
      <c r="AB785" s="11"/>
    </row>
    <row r="786">
      <c r="A786" s="11"/>
      <c r="B786" s="11"/>
      <c r="C786" s="11"/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  <c r="U786" s="11"/>
      <c r="V786" s="11"/>
      <c r="W786" s="11"/>
      <c r="X786" s="11"/>
      <c r="Y786" s="11"/>
      <c r="Z786" s="11"/>
      <c r="AA786" s="11"/>
      <c r="AB786" s="11"/>
    </row>
    <row r="787">
      <c r="A787" s="11"/>
      <c r="B787" s="11"/>
      <c r="C787" s="11"/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  <c r="U787" s="11"/>
      <c r="V787" s="11"/>
      <c r="W787" s="11"/>
      <c r="X787" s="11"/>
      <c r="Y787" s="11"/>
      <c r="Z787" s="11"/>
      <c r="AA787" s="11"/>
      <c r="AB787" s="11"/>
    </row>
    <row r="788">
      <c r="A788" s="11"/>
      <c r="B788" s="11"/>
      <c r="C788" s="11"/>
      <c r="D788" s="11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  <c r="U788" s="11"/>
      <c r="V788" s="11"/>
      <c r="W788" s="11"/>
      <c r="X788" s="11"/>
      <c r="Y788" s="11"/>
      <c r="Z788" s="11"/>
      <c r="AA788" s="11"/>
      <c r="AB788" s="11"/>
    </row>
    <row r="789">
      <c r="A789" s="11"/>
      <c r="B789" s="11"/>
      <c r="C789" s="11"/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  <c r="U789" s="11"/>
      <c r="V789" s="11"/>
      <c r="W789" s="11"/>
      <c r="X789" s="11"/>
      <c r="Y789" s="11"/>
      <c r="Z789" s="11"/>
      <c r="AA789" s="11"/>
      <c r="AB789" s="11"/>
    </row>
    <row r="790">
      <c r="A790" s="11"/>
      <c r="B790" s="11"/>
      <c r="C790" s="11"/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  <c r="U790" s="11"/>
      <c r="V790" s="11"/>
      <c r="W790" s="11"/>
      <c r="X790" s="11"/>
      <c r="Y790" s="11"/>
      <c r="Z790" s="11"/>
      <c r="AA790" s="11"/>
      <c r="AB790" s="11"/>
    </row>
    <row r="791">
      <c r="A791" s="11"/>
      <c r="B791" s="11"/>
      <c r="C791" s="11"/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  <c r="U791" s="11"/>
      <c r="V791" s="11"/>
      <c r="W791" s="11"/>
      <c r="X791" s="11"/>
      <c r="Y791" s="11"/>
      <c r="Z791" s="11"/>
      <c r="AA791" s="11"/>
      <c r="AB791" s="11"/>
    </row>
    <row r="792">
      <c r="A792" s="11"/>
      <c r="B792" s="11"/>
      <c r="C792" s="11"/>
      <c r="D792" s="11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  <c r="U792" s="11"/>
      <c r="V792" s="11"/>
      <c r="W792" s="11"/>
      <c r="X792" s="11"/>
      <c r="Y792" s="11"/>
      <c r="Z792" s="11"/>
      <c r="AA792" s="11"/>
      <c r="AB792" s="11"/>
    </row>
    <row r="793">
      <c r="A793" s="11"/>
      <c r="B793" s="11"/>
      <c r="C793" s="11"/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  <c r="U793" s="11"/>
      <c r="V793" s="11"/>
      <c r="W793" s="11"/>
      <c r="X793" s="11"/>
      <c r="Y793" s="11"/>
      <c r="Z793" s="11"/>
      <c r="AA793" s="11"/>
      <c r="AB793" s="11"/>
    </row>
    <row r="794">
      <c r="A794" s="11"/>
      <c r="B794" s="11"/>
      <c r="C794" s="11"/>
      <c r="D794" s="11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  <c r="U794" s="11"/>
      <c r="V794" s="11"/>
      <c r="W794" s="11"/>
      <c r="X794" s="11"/>
      <c r="Y794" s="11"/>
      <c r="Z794" s="11"/>
      <c r="AA794" s="11"/>
      <c r="AB794" s="11"/>
    </row>
    <row r="795">
      <c r="A795" s="11"/>
      <c r="B795" s="11"/>
      <c r="C795" s="11"/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  <c r="U795" s="11"/>
      <c r="V795" s="11"/>
      <c r="W795" s="11"/>
      <c r="X795" s="11"/>
      <c r="Y795" s="11"/>
      <c r="Z795" s="11"/>
      <c r="AA795" s="11"/>
      <c r="AB795" s="11"/>
    </row>
    <row r="796">
      <c r="A796" s="11"/>
      <c r="B796" s="11"/>
      <c r="C796" s="11"/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  <c r="U796" s="11"/>
      <c r="V796" s="11"/>
      <c r="W796" s="11"/>
      <c r="X796" s="11"/>
      <c r="Y796" s="11"/>
      <c r="Z796" s="11"/>
      <c r="AA796" s="11"/>
      <c r="AB796" s="11"/>
    </row>
    <row r="797">
      <c r="A797" s="11"/>
      <c r="B797" s="11"/>
      <c r="C797" s="11"/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  <c r="U797" s="11"/>
      <c r="V797" s="11"/>
      <c r="W797" s="11"/>
      <c r="X797" s="11"/>
      <c r="Y797" s="11"/>
      <c r="Z797" s="11"/>
      <c r="AA797" s="11"/>
      <c r="AB797" s="11"/>
    </row>
    <row r="798">
      <c r="A798" s="11"/>
      <c r="B798" s="11"/>
      <c r="C798" s="11"/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  <c r="U798" s="11"/>
      <c r="V798" s="11"/>
      <c r="W798" s="11"/>
      <c r="X798" s="11"/>
      <c r="Y798" s="11"/>
      <c r="Z798" s="11"/>
      <c r="AA798" s="11"/>
      <c r="AB798" s="11"/>
    </row>
    <row r="799">
      <c r="A799" s="11"/>
      <c r="B799" s="11"/>
      <c r="C799" s="11"/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  <c r="U799" s="11"/>
      <c r="V799" s="11"/>
      <c r="W799" s="11"/>
      <c r="X799" s="11"/>
      <c r="Y799" s="11"/>
      <c r="Z799" s="11"/>
      <c r="AA799" s="11"/>
      <c r="AB799" s="11"/>
    </row>
    <row r="800">
      <c r="A800" s="11"/>
      <c r="B800" s="11"/>
      <c r="C800" s="11"/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  <c r="U800" s="11"/>
      <c r="V800" s="11"/>
      <c r="W800" s="11"/>
      <c r="X800" s="11"/>
      <c r="Y800" s="11"/>
      <c r="Z800" s="11"/>
      <c r="AA800" s="11"/>
      <c r="AB800" s="11"/>
    </row>
    <row r="801">
      <c r="A801" s="11"/>
      <c r="B801" s="11"/>
      <c r="C801" s="11"/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  <c r="U801" s="11"/>
      <c r="V801" s="11"/>
      <c r="W801" s="11"/>
      <c r="X801" s="11"/>
      <c r="Y801" s="11"/>
      <c r="Z801" s="11"/>
      <c r="AA801" s="11"/>
      <c r="AB801" s="11"/>
    </row>
    <row r="802">
      <c r="A802" s="11"/>
      <c r="B802" s="11"/>
      <c r="C802" s="11"/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  <c r="U802" s="11"/>
      <c r="V802" s="11"/>
      <c r="W802" s="11"/>
      <c r="X802" s="11"/>
      <c r="Y802" s="11"/>
      <c r="Z802" s="11"/>
      <c r="AA802" s="11"/>
      <c r="AB802" s="11"/>
    </row>
    <row r="803">
      <c r="A803" s="11"/>
      <c r="B803" s="11"/>
      <c r="C803" s="11"/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  <c r="U803" s="11"/>
      <c r="V803" s="11"/>
      <c r="W803" s="11"/>
      <c r="X803" s="11"/>
      <c r="Y803" s="11"/>
      <c r="Z803" s="11"/>
      <c r="AA803" s="11"/>
      <c r="AB803" s="11"/>
    </row>
    <row r="804">
      <c r="A804" s="11"/>
      <c r="B804" s="11"/>
      <c r="C804" s="11"/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  <c r="U804" s="11"/>
      <c r="V804" s="11"/>
      <c r="W804" s="11"/>
      <c r="X804" s="11"/>
      <c r="Y804" s="11"/>
      <c r="Z804" s="11"/>
      <c r="AA804" s="11"/>
      <c r="AB804" s="11"/>
    </row>
    <row r="805">
      <c r="A805" s="11"/>
      <c r="B805" s="11"/>
      <c r="C805" s="11"/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  <c r="U805" s="11"/>
      <c r="V805" s="11"/>
      <c r="W805" s="11"/>
      <c r="X805" s="11"/>
      <c r="Y805" s="11"/>
      <c r="Z805" s="11"/>
      <c r="AA805" s="11"/>
      <c r="AB805" s="11"/>
    </row>
    <row r="806">
      <c r="A806" s="11"/>
      <c r="B806" s="11"/>
      <c r="C806" s="11"/>
      <c r="D806" s="11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  <c r="U806" s="11"/>
      <c r="V806" s="11"/>
      <c r="W806" s="11"/>
      <c r="X806" s="11"/>
      <c r="Y806" s="11"/>
      <c r="Z806" s="11"/>
      <c r="AA806" s="11"/>
      <c r="AB806" s="11"/>
    </row>
    <row r="807">
      <c r="A807" s="11"/>
      <c r="B807" s="11"/>
      <c r="C807" s="11"/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  <c r="U807" s="11"/>
      <c r="V807" s="11"/>
      <c r="W807" s="11"/>
      <c r="X807" s="11"/>
      <c r="Y807" s="11"/>
      <c r="Z807" s="11"/>
      <c r="AA807" s="11"/>
      <c r="AB807" s="11"/>
    </row>
    <row r="808">
      <c r="A808" s="11"/>
      <c r="B808" s="11"/>
      <c r="C808" s="11"/>
      <c r="D808" s="11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  <c r="U808" s="11"/>
      <c r="V808" s="11"/>
      <c r="W808" s="11"/>
      <c r="X808" s="11"/>
      <c r="Y808" s="11"/>
      <c r="Z808" s="11"/>
      <c r="AA808" s="11"/>
      <c r="AB808" s="11"/>
    </row>
    <row r="809">
      <c r="A809" s="11"/>
      <c r="B809" s="11"/>
      <c r="C809" s="11"/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  <c r="U809" s="11"/>
      <c r="V809" s="11"/>
      <c r="W809" s="11"/>
      <c r="X809" s="11"/>
      <c r="Y809" s="11"/>
      <c r="Z809" s="11"/>
      <c r="AA809" s="11"/>
      <c r="AB809" s="11"/>
    </row>
    <row r="810">
      <c r="A810" s="11"/>
      <c r="B810" s="11"/>
      <c r="C810" s="11"/>
      <c r="D810" s="11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  <c r="U810" s="11"/>
      <c r="V810" s="11"/>
      <c r="W810" s="11"/>
      <c r="X810" s="11"/>
      <c r="Y810" s="11"/>
      <c r="Z810" s="11"/>
      <c r="AA810" s="11"/>
      <c r="AB810" s="11"/>
    </row>
    <row r="811">
      <c r="A811" s="11"/>
      <c r="B811" s="11"/>
      <c r="C811" s="11"/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  <c r="U811" s="11"/>
      <c r="V811" s="11"/>
      <c r="W811" s="11"/>
      <c r="X811" s="11"/>
      <c r="Y811" s="11"/>
      <c r="Z811" s="11"/>
      <c r="AA811" s="11"/>
      <c r="AB811" s="11"/>
    </row>
    <row r="812">
      <c r="A812" s="11"/>
      <c r="B812" s="11"/>
      <c r="C812" s="11"/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  <c r="U812" s="11"/>
      <c r="V812" s="11"/>
      <c r="W812" s="11"/>
      <c r="X812" s="11"/>
      <c r="Y812" s="11"/>
      <c r="Z812" s="11"/>
      <c r="AA812" s="11"/>
      <c r="AB812" s="11"/>
    </row>
    <row r="813">
      <c r="A813" s="11"/>
      <c r="B813" s="11"/>
      <c r="C813" s="11"/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  <c r="U813" s="11"/>
      <c r="V813" s="11"/>
      <c r="W813" s="11"/>
      <c r="X813" s="11"/>
      <c r="Y813" s="11"/>
      <c r="Z813" s="11"/>
      <c r="AA813" s="11"/>
      <c r="AB813" s="11"/>
    </row>
    <row r="814">
      <c r="A814" s="11"/>
      <c r="B814" s="11"/>
      <c r="C814" s="11"/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  <c r="U814" s="11"/>
      <c r="V814" s="11"/>
      <c r="W814" s="11"/>
      <c r="X814" s="11"/>
      <c r="Y814" s="11"/>
      <c r="Z814" s="11"/>
      <c r="AA814" s="11"/>
      <c r="AB814" s="11"/>
    </row>
    <row r="815">
      <c r="A815" s="11"/>
      <c r="B815" s="11"/>
      <c r="C815" s="11"/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  <c r="U815" s="11"/>
      <c r="V815" s="11"/>
      <c r="W815" s="11"/>
      <c r="X815" s="11"/>
      <c r="Y815" s="11"/>
      <c r="Z815" s="11"/>
      <c r="AA815" s="11"/>
      <c r="AB815" s="11"/>
    </row>
    <row r="816">
      <c r="A816" s="11"/>
      <c r="B816" s="11"/>
      <c r="C816" s="11"/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  <c r="U816" s="11"/>
      <c r="V816" s="11"/>
      <c r="W816" s="11"/>
      <c r="X816" s="11"/>
      <c r="Y816" s="11"/>
      <c r="Z816" s="11"/>
      <c r="AA816" s="11"/>
      <c r="AB816" s="11"/>
    </row>
    <row r="817">
      <c r="A817" s="11"/>
      <c r="B817" s="11"/>
      <c r="C817" s="11"/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  <c r="U817" s="11"/>
      <c r="V817" s="11"/>
      <c r="W817" s="11"/>
      <c r="X817" s="11"/>
      <c r="Y817" s="11"/>
      <c r="Z817" s="11"/>
      <c r="AA817" s="11"/>
      <c r="AB817" s="11"/>
    </row>
    <row r="818">
      <c r="A818" s="11"/>
      <c r="B818" s="11"/>
      <c r="C818" s="11"/>
      <c r="D818" s="11"/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  <c r="U818" s="11"/>
      <c r="V818" s="11"/>
      <c r="W818" s="11"/>
      <c r="X818" s="11"/>
      <c r="Y818" s="11"/>
      <c r="Z818" s="11"/>
      <c r="AA818" s="11"/>
      <c r="AB818" s="11"/>
    </row>
    <row r="819">
      <c r="A819" s="11"/>
      <c r="B819" s="11"/>
      <c r="C819" s="11"/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  <c r="U819" s="11"/>
      <c r="V819" s="11"/>
      <c r="W819" s="11"/>
      <c r="X819" s="11"/>
      <c r="Y819" s="11"/>
      <c r="Z819" s="11"/>
      <c r="AA819" s="11"/>
      <c r="AB819" s="11"/>
    </row>
    <row r="820">
      <c r="A820" s="11"/>
      <c r="B820" s="11"/>
      <c r="C820" s="11"/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  <c r="U820" s="11"/>
      <c r="V820" s="11"/>
      <c r="W820" s="11"/>
      <c r="X820" s="11"/>
      <c r="Y820" s="11"/>
      <c r="Z820" s="11"/>
      <c r="AA820" s="11"/>
      <c r="AB820" s="11"/>
    </row>
    <row r="821">
      <c r="A821" s="11"/>
      <c r="B821" s="11"/>
      <c r="C821" s="11"/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  <c r="U821" s="11"/>
      <c r="V821" s="11"/>
      <c r="W821" s="11"/>
      <c r="X821" s="11"/>
      <c r="Y821" s="11"/>
      <c r="Z821" s="11"/>
      <c r="AA821" s="11"/>
      <c r="AB821" s="11"/>
    </row>
    <row r="822">
      <c r="A822" s="11"/>
      <c r="B822" s="11"/>
      <c r="C822" s="11"/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  <c r="U822" s="11"/>
      <c r="V822" s="11"/>
      <c r="W822" s="11"/>
      <c r="X822" s="11"/>
      <c r="Y822" s="11"/>
      <c r="Z822" s="11"/>
      <c r="AA822" s="11"/>
      <c r="AB822" s="11"/>
    </row>
    <row r="823">
      <c r="A823" s="11"/>
      <c r="B823" s="11"/>
      <c r="C823" s="11"/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  <c r="U823" s="11"/>
      <c r="V823" s="11"/>
      <c r="W823" s="11"/>
      <c r="X823" s="11"/>
      <c r="Y823" s="11"/>
      <c r="Z823" s="11"/>
      <c r="AA823" s="11"/>
      <c r="AB823" s="11"/>
    </row>
    <row r="824">
      <c r="A824" s="11"/>
      <c r="B824" s="11"/>
      <c r="C824" s="11"/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  <c r="U824" s="11"/>
      <c r="V824" s="11"/>
      <c r="W824" s="11"/>
      <c r="X824" s="11"/>
      <c r="Y824" s="11"/>
      <c r="Z824" s="11"/>
      <c r="AA824" s="11"/>
      <c r="AB824" s="11"/>
    </row>
    <row r="825">
      <c r="A825" s="11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/>
      <c r="X825" s="11"/>
      <c r="Y825" s="11"/>
      <c r="Z825" s="11"/>
      <c r="AA825" s="11"/>
      <c r="AB825" s="11"/>
    </row>
    <row r="826">
      <c r="A826" s="11"/>
      <c r="B826" s="11"/>
      <c r="C826" s="11"/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  <c r="U826" s="11"/>
      <c r="V826" s="11"/>
      <c r="W826" s="11"/>
      <c r="X826" s="11"/>
      <c r="Y826" s="11"/>
      <c r="Z826" s="11"/>
      <c r="AA826" s="11"/>
      <c r="AB826" s="11"/>
    </row>
    <row r="827">
      <c r="A827" s="11"/>
      <c r="B827" s="11"/>
      <c r="C827" s="11"/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  <c r="U827" s="11"/>
      <c r="V827" s="11"/>
      <c r="W827" s="11"/>
      <c r="X827" s="11"/>
      <c r="Y827" s="11"/>
      <c r="Z827" s="11"/>
      <c r="AA827" s="11"/>
      <c r="AB827" s="11"/>
    </row>
    <row r="828">
      <c r="A828" s="11"/>
      <c r="B828" s="11"/>
      <c r="C828" s="11"/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  <c r="U828" s="11"/>
      <c r="V828" s="11"/>
      <c r="W828" s="11"/>
      <c r="X828" s="11"/>
      <c r="Y828" s="11"/>
      <c r="Z828" s="11"/>
      <c r="AA828" s="11"/>
      <c r="AB828" s="11"/>
    </row>
    <row r="829">
      <c r="A829" s="11"/>
      <c r="B829" s="11"/>
      <c r="C829" s="11"/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  <c r="U829" s="11"/>
      <c r="V829" s="11"/>
      <c r="W829" s="11"/>
      <c r="X829" s="11"/>
      <c r="Y829" s="11"/>
      <c r="Z829" s="11"/>
      <c r="AA829" s="11"/>
      <c r="AB829" s="11"/>
    </row>
    <row r="830">
      <c r="A830" s="11"/>
      <c r="B830" s="11"/>
      <c r="C830" s="11"/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  <c r="U830" s="11"/>
      <c r="V830" s="11"/>
      <c r="W830" s="11"/>
      <c r="X830" s="11"/>
      <c r="Y830" s="11"/>
      <c r="Z830" s="11"/>
      <c r="AA830" s="11"/>
      <c r="AB830" s="11"/>
    </row>
    <row r="831">
      <c r="A831" s="11"/>
      <c r="B831" s="11"/>
      <c r="C831" s="11"/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  <c r="U831" s="11"/>
      <c r="V831" s="11"/>
      <c r="W831" s="11"/>
      <c r="X831" s="11"/>
      <c r="Y831" s="11"/>
      <c r="Z831" s="11"/>
      <c r="AA831" s="11"/>
      <c r="AB831" s="11"/>
    </row>
    <row r="832">
      <c r="A832" s="11"/>
      <c r="B832" s="11"/>
      <c r="C832" s="11"/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  <c r="U832" s="11"/>
      <c r="V832" s="11"/>
      <c r="W832" s="11"/>
      <c r="X832" s="11"/>
      <c r="Y832" s="11"/>
      <c r="Z832" s="11"/>
      <c r="AA832" s="11"/>
      <c r="AB832" s="11"/>
    </row>
    <row r="833">
      <c r="A833" s="11"/>
      <c r="B833" s="11"/>
      <c r="C833" s="11"/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  <c r="U833" s="11"/>
      <c r="V833" s="11"/>
      <c r="W833" s="11"/>
      <c r="X833" s="11"/>
      <c r="Y833" s="11"/>
      <c r="Z833" s="11"/>
      <c r="AA833" s="11"/>
      <c r="AB833" s="11"/>
    </row>
    <row r="834">
      <c r="A834" s="11"/>
      <c r="B834" s="11"/>
      <c r="C834" s="11"/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  <c r="U834" s="11"/>
      <c r="V834" s="11"/>
      <c r="W834" s="11"/>
      <c r="X834" s="11"/>
      <c r="Y834" s="11"/>
      <c r="Z834" s="11"/>
      <c r="AA834" s="11"/>
      <c r="AB834" s="11"/>
    </row>
    <row r="835">
      <c r="A835" s="11"/>
      <c r="B835" s="11"/>
      <c r="C835" s="11"/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  <c r="U835" s="11"/>
      <c r="V835" s="11"/>
      <c r="W835" s="11"/>
      <c r="X835" s="11"/>
      <c r="Y835" s="11"/>
      <c r="Z835" s="11"/>
      <c r="AA835" s="11"/>
      <c r="AB835" s="11"/>
    </row>
    <row r="836">
      <c r="A836" s="11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  <c r="AA836" s="11"/>
      <c r="AB836" s="11"/>
    </row>
    <row r="837">
      <c r="A837" s="11"/>
      <c r="B837" s="11"/>
      <c r="C837" s="11"/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  <c r="U837" s="11"/>
      <c r="V837" s="11"/>
      <c r="W837" s="11"/>
      <c r="X837" s="11"/>
      <c r="Y837" s="11"/>
      <c r="Z837" s="11"/>
      <c r="AA837" s="11"/>
      <c r="AB837" s="11"/>
    </row>
    <row r="838">
      <c r="A838" s="11"/>
      <c r="B838" s="11"/>
      <c r="C838" s="11"/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  <c r="U838" s="11"/>
      <c r="V838" s="11"/>
      <c r="W838" s="11"/>
      <c r="X838" s="11"/>
      <c r="Y838" s="11"/>
      <c r="Z838" s="11"/>
      <c r="AA838" s="11"/>
      <c r="AB838" s="11"/>
    </row>
    <row r="839">
      <c r="A839" s="11"/>
      <c r="B839" s="11"/>
      <c r="C839" s="11"/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  <c r="U839" s="11"/>
      <c r="V839" s="11"/>
      <c r="W839" s="11"/>
      <c r="X839" s="11"/>
      <c r="Y839" s="11"/>
      <c r="Z839" s="11"/>
      <c r="AA839" s="11"/>
      <c r="AB839" s="11"/>
    </row>
    <row r="840">
      <c r="A840" s="11"/>
      <c r="B840" s="11"/>
      <c r="C840" s="11"/>
      <c r="D840" s="11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  <c r="U840" s="11"/>
      <c r="V840" s="11"/>
      <c r="W840" s="11"/>
      <c r="X840" s="11"/>
      <c r="Y840" s="11"/>
      <c r="Z840" s="11"/>
      <c r="AA840" s="11"/>
      <c r="AB840" s="11"/>
    </row>
    <row r="841">
      <c r="A841" s="11"/>
      <c r="B841" s="11"/>
      <c r="C841" s="11"/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  <c r="U841" s="11"/>
      <c r="V841" s="11"/>
      <c r="W841" s="11"/>
      <c r="X841" s="11"/>
      <c r="Y841" s="11"/>
      <c r="Z841" s="11"/>
      <c r="AA841" s="11"/>
      <c r="AB841" s="11"/>
    </row>
    <row r="842">
      <c r="A842" s="11"/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  <c r="W842" s="11"/>
      <c r="X842" s="11"/>
      <c r="Y842" s="11"/>
      <c r="Z842" s="11"/>
      <c r="AA842" s="11"/>
      <c r="AB842" s="11"/>
    </row>
    <row r="843">
      <c r="A843" s="11"/>
      <c r="B843" s="11"/>
      <c r="C843" s="11"/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  <c r="U843" s="11"/>
      <c r="V843" s="11"/>
      <c r="W843" s="11"/>
      <c r="X843" s="11"/>
      <c r="Y843" s="11"/>
      <c r="Z843" s="11"/>
      <c r="AA843" s="11"/>
      <c r="AB843" s="11"/>
    </row>
    <row r="844">
      <c r="A844" s="11"/>
      <c r="B844" s="11"/>
      <c r="C844" s="11"/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  <c r="U844" s="11"/>
      <c r="V844" s="11"/>
      <c r="W844" s="11"/>
      <c r="X844" s="11"/>
      <c r="Y844" s="11"/>
      <c r="Z844" s="11"/>
      <c r="AA844" s="11"/>
      <c r="AB844" s="11"/>
    </row>
    <row r="845">
      <c r="A845" s="11"/>
      <c r="B845" s="11"/>
      <c r="C845" s="11"/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  <c r="U845" s="11"/>
      <c r="V845" s="11"/>
      <c r="W845" s="11"/>
      <c r="X845" s="11"/>
      <c r="Y845" s="11"/>
      <c r="Z845" s="11"/>
      <c r="AA845" s="11"/>
      <c r="AB845" s="11"/>
    </row>
    <row r="846">
      <c r="A846" s="11"/>
      <c r="B846" s="11"/>
      <c r="C846" s="11"/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  <c r="U846" s="11"/>
      <c r="V846" s="11"/>
      <c r="W846" s="11"/>
      <c r="X846" s="11"/>
      <c r="Y846" s="11"/>
      <c r="Z846" s="11"/>
      <c r="AA846" s="11"/>
      <c r="AB846" s="11"/>
    </row>
    <row r="847">
      <c r="A847" s="11"/>
      <c r="B847" s="11"/>
      <c r="C847" s="11"/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  <c r="U847" s="11"/>
      <c r="V847" s="11"/>
      <c r="W847" s="11"/>
      <c r="X847" s="11"/>
      <c r="Y847" s="11"/>
      <c r="Z847" s="11"/>
      <c r="AA847" s="11"/>
      <c r="AB847" s="11"/>
    </row>
    <row r="848">
      <c r="A848" s="11"/>
      <c r="B848" s="11"/>
      <c r="C848" s="11"/>
      <c r="D848" s="11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  <c r="U848" s="11"/>
      <c r="V848" s="11"/>
      <c r="W848" s="11"/>
      <c r="X848" s="11"/>
      <c r="Y848" s="11"/>
      <c r="Z848" s="11"/>
      <c r="AA848" s="11"/>
      <c r="AB848" s="11"/>
    </row>
    <row r="849">
      <c r="A849" s="11"/>
      <c r="B849" s="11"/>
      <c r="C849" s="11"/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  <c r="U849" s="11"/>
      <c r="V849" s="11"/>
      <c r="W849" s="11"/>
      <c r="X849" s="11"/>
      <c r="Y849" s="11"/>
      <c r="Z849" s="11"/>
      <c r="AA849" s="11"/>
      <c r="AB849" s="11"/>
    </row>
    <row r="850">
      <c r="A850" s="11"/>
      <c r="B850" s="11"/>
      <c r="C850" s="11"/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  <c r="U850" s="11"/>
      <c r="V850" s="11"/>
      <c r="W850" s="11"/>
      <c r="X850" s="11"/>
      <c r="Y850" s="11"/>
      <c r="Z850" s="11"/>
      <c r="AA850" s="11"/>
      <c r="AB850" s="11"/>
    </row>
    <row r="851">
      <c r="A851" s="11"/>
      <c r="B851" s="11"/>
      <c r="C851" s="11"/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  <c r="U851" s="11"/>
      <c r="V851" s="11"/>
      <c r="W851" s="11"/>
      <c r="X851" s="11"/>
      <c r="Y851" s="11"/>
      <c r="Z851" s="11"/>
      <c r="AA851" s="11"/>
      <c r="AB851" s="11"/>
    </row>
    <row r="852">
      <c r="A852" s="11"/>
      <c r="B852" s="11"/>
      <c r="C852" s="11"/>
      <c r="D852" s="11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  <c r="U852" s="11"/>
      <c r="V852" s="11"/>
      <c r="W852" s="11"/>
      <c r="X852" s="11"/>
      <c r="Y852" s="11"/>
      <c r="Z852" s="11"/>
      <c r="AA852" s="11"/>
      <c r="AB852" s="11"/>
    </row>
    <row r="853">
      <c r="A853" s="11"/>
      <c r="B853" s="11"/>
      <c r="C853" s="11"/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  <c r="U853" s="11"/>
      <c r="V853" s="11"/>
      <c r="W853" s="11"/>
      <c r="X853" s="11"/>
      <c r="Y853" s="11"/>
      <c r="Z853" s="11"/>
      <c r="AA853" s="11"/>
      <c r="AB853" s="11"/>
    </row>
    <row r="854">
      <c r="A854" s="11"/>
      <c r="B854" s="11"/>
      <c r="C854" s="11"/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  <c r="U854" s="11"/>
      <c r="V854" s="11"/>
      <c r="W854" s="11"/>
      <c r="X854" s="11"/>
      <c r="Y854" s="11"/>
      <c r="Z854" s="11"/>
      <c r="AA854" s="11"/>
      <c r="AB854" s="11"/>
    </row>
    <row r="855">
      <c r="A855" s="11"/>
      <c r="B855" s="11"/>
      <c r="C855" s="11"/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  <c r="U855" s="11"/>
      <c r="V855" s="11"/>
      <c r="W855" s="11"/>
      <c r="X855" s="11"/>
      <c r="Y855" s="11"/>
      <c r="Z855" s="11"/>
      <c r="AA855" s="11"/>
      <c r="AB855" s="11"/>
    </row>
    <row r="856">
      <c r="A856" s="11"/>
      <c r="B856" s="11"/>
      <c r="C856" s="11"/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  <c r="U856" s="11"/>
      <c r="V856" s="11"/>
      <c r="W856" s="11"/>
      <c r="X856" s="11"/>
      <c r="Y856" s="11"/>
      <c r="Z856" s="11"/>
      <c r="AA856" s="11"/>
      <c r="AB856" s="11"/>
    </row>
    <row r="857">
      <c r="A857" s="11"/>
      <c r="B857" s="11"/>
      <c r="C857" s="11"/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  <c r="U857" s="11"/>
      <c r="V857" s="11"/>
      <c r="W857" s="11"/>
      <c r="X857" s="11"/>
      <c r="Y857" s="11"/>
      <c r="Z857" s="11"/>
      <c r="AA857" s="11"/>
      <c r="AB857" s="11"/>
    </row>
    <row r="858">
      <c r="A858" s="11"/>
      <c r="B858" s="11"/>
      <c r="C858" s="11"/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  <c r="U858" s="11"/>
      <c r="V858" s="11"/>
      <c r="W858" s="11"/>
      <c r="X858" s="11"/>
      <c r="Y858" s="11"/>
      <c r="Z858" s="11"/>
      <c r="AA858" s="11"/>
      <c r="AB858" s="11"/>
    </row>
    <row r="859">
      <c r="A859" s="11"/>
      <c r="B859" s="11"/>
      <c r="C859" s="11"/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  <c r="U859" s="11"/>
      <c r="V859" s="11"/>
      <c r="W859" s="11"/>
      <c r="X859" s="11"/>
      <c r="Y859" s="11"/>
      <c r="Z859" s="11"/>
      <c r="AA859" s="11"/>
      <c r="AB859" s="11"/>
    </row>
    <row r="860">
      <c r="A860" s="11"/>
      <c r="B860" s="11"/>
      <c r="C860" s="11"/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  <c r="U860" s="11"/>
      <c r="V860" s="11"/>
      <c r="W860" s="11"/>
      <c r="X860" s="11"/>
      <c r="Y860" s="11"/>
      <c r="Z860" s="11"/>
      <c r="AA860" s="11"/>
      <c r="AB860" s="11"/>
    </row>
    <row r="861">
      <c r="A861" s="11"/>
      <c r="B861" s="11"/>
      <c r="C861" s="11"/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  <c r="U861" s="11"/>
      <c r="V861" s="11"/>
      <c r="W861" s="11"/>
      <c r="X861" s="11"/>
      <c r="Y861" s="11"/>
      <c r="Z861" s="11"/>
      <c r="AA861" s="11"/>
      <c r="AB861" s="11"/>
    </row>
    <row r="862">
      <c r="A862" s="11"/>
      <c r="B862" s="11"/>
      <c r="C862" s="11"/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  <c r="U862" s="11"/>
      <c r="V862" s="11"/>
      <c r="W862" s="11"/>
      <c r="X862" s="11"/>
      <c r="Y862" s="11"/>
      <c r="Z862" s="11"/>
      <c r="AA862" s="11"/>
      <c r="AB862" s="11"/>
    </row>
    <row r="863">
      <c r="A863" s="11"/>
      <c r="B863" s="11"/>
      <c r="C863" s="11"/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  <c r="U863" s="11"/>
      <c r="V863" s="11"/>
      <c r="W863" s="11"/>
      <c r="X863" s="11"/>
      <c r="Y863" s="11"/>
      <c r="Z863" s="11"/>
      <c r="AA863" s="11"/>
      <c r="AB863" s="11"/>
    </row>
    <row r="864">
      <c r="A864" s="11"/>
      <c r="B864" s="11"/>
      <c r="C864" s="11"/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  <c r="U864" s="11"/>
      <c r="V864" s="11"/>
      <c r="W864" s="11"/>
      <c r="X864" s="11"/>
      <c r="Y864" s="11"/>
      <c r="Z864" s="11"/>
      <c r="AA864" s="11"/>
      <c r="AB864" s="11"/>
    </row>
    <row r="865">
      <c r="A865" s="11"/>
      <c r="B865" s="11"/>
      <c r="C865" s="11"/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  <c r="U865" s="11"/>
      <c r="V865" s="11"/>
      <c r="W865" s="11"/>
      <c r="X865" s="11"/>
      <c r="Y865" s="11"/>
      <c r="Z865" s="11"/>
      <c r="AA865" s="11"/>
      <c r="AB865" s="11"/>
    </row>
    <row r="866">
      <c r="A866" s="11"/>
      <c r="B866" s="11"/>
      <c r="C866" s="11"/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  <c r="U866" s="11"/>
      <c r="V866" s="11"/>
      <c r="W866" s="11"/>
      <c r="X866" s="11"/>
      <c r="Y866" s="11"/>
      <c r="Z866" s="11"/>
      <c r="AA866" s="11"/>
      <c r="AB866" s="11"/>
    </row>
    <row r="867">
      <c r="A867" s="11"/>
      <c r="B867" s="11"/>
      <c r="C867" s="11"/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  <c r="U867" s="11"/>
      <c r="V867" s="11"/>
      <c r="W867" s="11"/>
      <c r="X867" s="11"/>
      <c r="Y867" s="11"/>
      <c r="Z867" s="11"/>
      <c r="AA867" s="11"/>
      <c r="AB867" s="11"/>
    </row>
    <row r="868">
      <c r="A868" s="11"/>
      <c r="B868" s="11"/>
      <c r="C868" s="11"/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  <c r="U868" s="11"/>
      <c r="V868" s="11"/>
      <c r="W868" s="11"/>
      <c r="X868" s="11"/>
      <c r="Y868" s="11"/>
      <c r="Z868" s="11"/>
      <c r="AA868" s="11"/>
      <c r="AB868" s="11"/>
    </row>
    <row r="869">
      <c r="A869" s="11"/>
      <c r="B869" s="11"/>
      <c r="C869" s="11"/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  <c r="U869" s="11"/>
      <c r="V869" s="11"/>
      <c r="W869" s="11"/>
      <c r="X869" s="11"/>
      <c r="Y869" s="11"/>
      <c r="Z869" s="11"/>
      <c r="AA869" s="11"/>
      <c r="AB869" s="11"/>
    </row>
    <row r="870">
      <c r="A870" s="11"/>
      <c r="B870" s="11"/>
      <c r="C870" s="11"/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  <c r="U870" s="11"/>
      <c r="V870" s="11"/>
      <c r="W870" s="11"/>
      <c r="X870" s="11"/>
      <c r="Y870" s="11"/>
      <c r="Z870" s="11"/>
      <c r="AA870" s="11"/>
      <c r="AB870" s="11"/>
    </row>
    <row r="871">
      <c r="A871" s="11"/>
      <c r="B871" s="11"/>
      <c r="C871" s="11"/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  <c r="U871" s="11"/>
      <c r="V871" s="11"/>
      <c r="W871" s="11"/>
      <c r="X871" s="11"/>
      <c r="Y871" s="11"/>
      <c r="Z871" s="11"/>
      <c r="AA871" s="11"/>
      <c r="AB871" s="11"/>
    </row>
    <row r="872">
      <c r="A872" s="11"/>
      <c r="B872" s="11"/>
      <c r="C872" s="11"/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  <c r="U872" s="11"/>
      <c r="V872" s="11"/>
      <c r="W872" s="11"/>
      <c r="X872" s="11"/>
      <c r="Y872" s="11"/>
      <c r="Z872" s="11"/>
      <c r="AA872" s="11"/>
      <c r="AB872" s="11"/>
    </row>
    <row r="873">
      <c r="A873" s="11"/>
      <c r="B873" s="11"/>
      <c r="C873" s="11"/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  <c r="U873" s="11"/>
      <c r="V873" s="11"/>
      <c r="W873" s="11"/>
      <c r="X873" s="11"/>
      <c r="Y873" s="11"/>
      <c r="Z873" s="11"/>
      <c r="AA873" s="11"/>
      <c r="AB873" s="11"/>
    </row>
    <row r="874">
      <c r="A874" s="11"/>
      <c r="B874" s="11"/>
      <c r="C874" s="11"/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  <c r="U874" s="11"/>
      <c r="V874" s="11"/>
      <c r="W874" s="11"/>
      <c r="X874" s="11"/>
      <c r="Y874" s="11"/>
      <c r="Z874" s="11"/>
      <c r="AA874" s="11"/>
      <c r="AB874" s="11"/>
    </row>
    <row r="875">
      <c r="A875" s="11"/>
      <c r="B875" s="11"/>
      <c r="C875" s="11"/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  <c r="U875" s="11"/>
      <c r="V875" s="11"/>
      <c r="W875" s="11"/>
      <c r="X875" s="11"/>
      <c r="Y875" s="11"/>
      <c r="Z875" s="11"/>
      <c r="AA875" s="11"/>
      <c r="AB875" s="11"/>
    </row>
    <row r="876">
      <c r="A876" s="11"/>
      <c r="B876" s="11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  <c r="U876" s="11"/>
      <c r="V876" s="11"/>
      <c r="W876" s="11"/>
      <c r="X876" s="11"/>
      <c r="Y876" s="11"/>
      <c r="Z876" s="11"/>
      <c r="AA876" s="11"/>
      <c r="AB876" s="11"/>
    </row>
    <row r="877">
      <c r="A877" s="11"/>
      <c r="B877" s="11"/>
      <c r="C877" s="11"/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  <c r="U877" s="11"/>
      <c r="V877" s="11"/>
      <c r="W877" s="11"/>
      <c r="X877" s="11"/>
      <c r="Y877" s="11"/>
      <c r="Z877" s="11"/>
      <c r="AA877" s="11"/>
      <c r="AB877" s="11"/>
    </row>
    <row r="878">
      <c r="A878" s="11"/>
      <c r="B878" s="11"/>
      <c r="C878" s="11"/>
      <c r="D878" s="11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  <c r="U878" s="11"/>
      <c r="V878" s="11"/>
      <c r="W878" s="11"/>
      <c r="X878" s="11"/>
      <c r="Y878" s="11"/>
      <c r="Z878" s="11"/>
      <c r="AA878" s="11"/>
      <c r="AB878" s="11"/>
    </row>
    <row r="879">
      <c r="A879" s="11"/>
      <c r="B879" s="11"/>
      <c r="C879" s="11"/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  <c r="U879" s="11"/>
      <c r="V879" s="11"/>
      <c r="W879" s="11"/>
      <c r="X879" s="11"/>
      <c r="Y879" s="11"/>
      <c r="Z879" s="11"/>
      <c r="AA879" s="11"/>
      <c r="AB879" s="11"/>
    </row>
    <row r="880">
      <c r="A880" s="11"/>
      <c r="B880" s="11"/>
      <c r="C880" s="11"/>
      <c r="D880" s="11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  <c r="U880" s="11"/>
      <c r="V880" s="11"/>
      <c r="W880" s="11"/>
      <c r="X880" s="11"/>
      <c r="Y880" s="11"/>
      <c r="Z880" s="11"/>
      <c r="AA880" s="11"/>
      <c r="AB880" s="11"/>
    </row>
    <row r="881">
      <c r="A881" s="11"/>
      <c r="B881" s="11"/>
      <c r="C881" s="11"/>
      <c r="D881" s="11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  <c r="U881" s="11"/>
      <c r="V881" s="11"/>
      <c r="W881" s="11"/>
      <c r="X881" s="11"/>
      <c r="Y881" s="11"/>
      <c r="Z881" s="11"/>
      <c r="AA881" s="11"/>
      <c r="AB881" s="11"/>
    </row>
    <row r="882">
      <c r="A882" s="11"/>
      <c r="B882" s="11"/>
      <c r="C882" s="11"/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  <c r="U882" s="11"/>
      <c r="V882" s="11"/>
      <c r="W882" s="11"/>
      <c r="X882" s="11"/>
      <c r="Y882" s="11"/>
      <c r="Z882" s="11"/>
      <c r="AA882" s="11"/>
      <c r="AB882" s="11"/>
    </row>
    <row r="883">
      <c r="A883" s="11"/>
      <c r="B883" s="11"/>
      <c r="C883" s="11"/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  <c r="U883" s="11"/>
      <c r="V883" s="11"/>
      <c r="W883" s="11"/>
      <c r="X883" s="11"/>
      <c r="Y883" s="11"/>
      <c r="Z883" s="11"/>
      <c r="AA883" s="11"/>
      <c r="AB883" s="11"/>
    </row>
    <row r="884">
      <c r="A884" s="11"/>
      <c r="B884" s="11"/>
      <c r="C884" s="11"/>
      <c r="D884" s="11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  <c r="U884" s="11"/>
      <c r="V884" s="11"/>
      <c r="W884" s="11"/>
      <c r="X884" s="11"/>
      <c r="Y884" s="11"/>
      <c r="Z884" s="11"/>
      <c r="AA884" s="11"/>
      <c r="AB884" s="11"/>
    </row>
    <row r="885">
      <c r="A885" s="11"/>
      <c r="B885" s="11"/>
      <c r="C885" s="11"/>
      <c r="D885" s="11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  <c r="U885" s="11"/>
      <c r="V885" s="11"/>
      <c r="W885" s="11"/>
      <c r="X885" s="11"/>
      <c r="Y885" s="11"/>
      <c r="Z885" s="11"/>
      <c r="AA885" s="11"/>
      <c r="AB885" s="11"/>
    </row>
    <row r="886">
      <c r="A886" s="11"/>
      <c r="B886" s="11"/>
      <c r="C886" s="11"/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  <c r="U886" s="11"/>
      <c r="V886" s="11"/>
      <c r="W886" s="11"/>
      <c r="X886" s="11"/>
      <c r="Y886" s="11"/>
      <c r="Z886" s="11"/>
      <c r="AA886" s="11"/>
      <c r="AB886" s="11"/>
    </row>
    <row r="887">
      <c r="A887" s="11"/>
      <c r="B887" s="11"/>
      <c r="C887" s="11"/>
      <c r="D887" s="11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  <c r="U887" s="11"/>
      <c r="V887" s="11"/>
      <c r="W887" s="11"/>
      <c r="X887" s="11"/>
      <c r="Y887" s="11"/>
      <c r="Z887" s="11"/>
      <c r="AA887" s="11"/>
      <c r="AB887" s="11"/>
    </row>
    <row r="888">
      <c r="A888" s="11"/>
      <c r="B888" s="11"/>
      <c r="C888" s="11"/>
      <c r="D888" s="11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  <c r="U888" s="11"/>
      <c r="V888" s="11"/>
      <c r="W888" s="11"/>
      <c r="X888" s="11"/>
      <c r="Y888" s="11"/>
      <c r="Z888" s="11"/>
      <c r="AA888" s="11"/>
      <c r="AB888" s="11"/>
    </row>
    <row r="889">
      <c r="A889" s="11"/>
      <c r="B889" s="11"/>
      <c r="C889" s="11"/>
      <c r="D889" s="11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  <c r="U889" s="11"/>
      <c r="V889" s="11"/>
      <c r="W889" s="11"/>
      <c r="X889" s="11"/>
      <c r="Y889" s="11"/>
      <c r="Z889" s="11"/>
      <c r="AA889" s="11"/>
      <c r="AB889" s="11"/>
    </row>
    <row r="890">
      <c r="A890" s="11"/>
      <c r="B890" s="11"/>
      <c r="C890" s="11"/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  <c r="U890" s="11"/>
      <c r="V890" s="11"/>
      <c r="W890" s="11"/>
      <c r="X890" s="11"/>
      <c r="Y890" s="11"/>
      <c r="Z890" s="11"/>
      <c r="AA890" s="11"/>
      <c r="AB890" s="11"/>
    </row>
    <row r="891">
      <c r="A891" s="11"/>
      <c r="B891" s="11"/>
      <c r="C891" s="11"/>
      <c r="D891" s="11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  <c r="U891" s="11"/>
      <c r="V891" s="11"/>
      <c r="W891" s="11"/>
      <c r="X891" s="11"/>
      <c r="Y891" s="11"/>
      <c r="Z891" s="11"/>
      <c r="AA891" s="11"/>
      <c r="AB891" s="11"/>
    </row>
    <row r="892">
      <c r="A892" s="11"/>
      <c r="B892" s="11"/>
      <c r="C892" s="11"/>
      <c r="D892" s="11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  <c r="U892" s="11"/>
      <c r="V892" s="11"/>
      <c r="W892" s="11"/>
      <c r="X892" s="11"/>
      <c r="Y892" s="11"/>
      <c r="Z892" s="11"/>
      <c r="AA892" s="11"/>
      <c r="AB892" s="11"/>
    </row>
    <row r="893">
      <c r="A893" s="11"/>
      <c r="B893" s="11"/>
      <c r="C893" s="11"/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  <c r="U893" s="11"/>
      <c r="V893" s="11"/>
      <c r="W893" s="11"/>
      <c r="X893" s="11"/>
      <c r="Y893" s="11"/>
      <c r="Z893" s="11"/>
      <c r="AA893" s="11"/>
      <c r="AB893" s="11"/>
    </row>
    <row r="894">
      <c r="A894" s="11"/>
      <c r="B894" s="11"/>
      <c r="C894" s="11"/>
      <c r="D894" s="11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  <c r="U894" s="11"/>
      <c r="V894" s="11"/>
      <c r="W894" s="11"/>
      <c r="X894" s="11"/>
      <c r="Y894" s="11"/>
      <c r="Z894" s="11"/>
      <c r="AA894" s="11"/>
      <c r="AB894" s="11"/>
    </row>
    <row r="895">
      <c r="A895" s="11"/>
      <c r="B895" s="11"/>
      <c r="C895" s="11"/>
      <c r="D895" s="11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  <c r="U895" s="11"/>
      <c r="V895" s="11"/>
      <c r="W895" s="11"/>
      <c r="X895" s="11"/>
      <c r="Y895" s="11"/>
      <c r="Z895" s="11"/>
      <c r="AA895" s="11"/>
      <c r="AB895" s="11"/>
    </row>
    <row r="896">
      <c r="A896" s="11"/>
      <c r="B896" s="11"/>
      <c r="C896" s="11"/>
      <c r="D896" s="11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  <c r="U896" s="11"/>
      <c r="V896" s="11"/>
      <c r="W896" s="11"/>
      <c r="X896" s="11"/>
      <c r="Y896" s="11"/>
      <c r="Z896" s="11"/>
      <c r="AA896" s="11"/>
      <c r="AB896" s="11"/>
    </row>
    <row r="897">
      <c r="A897" s="11"/>
      <c r="B897" s="11"/>
      <c r="C897" s="11"/>
      <c r="D897" s="11"/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  <c r="U897" s="11"/>
      <c r="V897" s="11"/>
      <c r="W897" s="11"/>
      <c r="X897" s="11"/>
      <c r="Y897" s="11"/>
      <c r="Z897" s="11"/>
      <c r="AA897" s="11"/>
      <c r="AB897" s="11"/>
    </row>
    <row r="898">
      <c r="A898" s="11"/>
      <c r="B898" s="11"/>
      <c r="C898" s="11"/>
      <c r="D898" s="11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  <c r="U898" s="11"/>
      <c r="V898" s="11"/>
      <c r="W898" s="11"/>
      <c r="X898" s="11"/>
      <c r="Y898" s="11"/>
      <c r="Z898" s="11"/>
      <c r="AA898" s="11"/>
      <c r="AB898" s="11"/>
    </row>
    <row r="899">
      <c r="A899" s="11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  <c r="W899" s="11"/>
      <c r="X899" s="11"/>
      <c r="Y899" s="11"/>
      <c r="Z899" s="11"/>
      <c r="AA899" s="11"/>
      <c r="AB899" s="11"/>
    </row>
    <row r="900">
      <c r="A900" s="11"/>
      <c r="B900" s="11"/>
      <c r="C900" s="11"/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  <c r="U900" s="11"/>
      <c r="V900" s="11"/>
      <c r="W900" s="11"/>
      <c r="X900" s="11"/>
      <c r="Y900" s="11"/>
      <c r="Z900" s="11"/>
      <c r="AA900" s="11"/>
      <c r="AB900" s="11"/>
    </row>
    <row r="901">
      <c r="A901" s="11"/>
      <c r="B901" s="11"/>
      <c r="C901" s="11"/>
      <c r="D901" s="11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  <c r="U901" s="11"/>
      <c r="V901" s="11"/>
      <c r="W901" s="11"/>
      <c r="X901" s="11"/>
      <c r="Y901" s="11"/>
      <c r="Z901" s="11"/>
      <c r="AA901" s="11"/>
      <c r="AB901" s="11"/>
    </row>
    <row r="902">
      <c r="A902" s="11"/>
      <c r="B902" s="11"/>
      <c r="C902" s="11"/>
      <c r="D902" s="11"/>
      <c r="E902" s="11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  <c r="U902" s="11"/>
      <c r="V902" s="11"/>
      <c r="W902" s="11"/>
      <c r="X902" s="11"/>
      <c r="Y902" s="11"/>
      <c r="Z902" s="11"/>
      <c r="AA902" s="11"/>
      <c r="AB902" s="11"/>
    </row>
    <row r="903">
      <c r="A903" s="11"/>
      <c r="B903" s="11"/>
      <c r="C903" s="11"/>
      <c r="D903" s="11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  <c r="U903" s="11"/>
      <c r="V903" s="11"/>
      <c r="W903" s="11"/>
      <c r="X903" s="11"/>
      <c r="Y903" s="11"/>
      <c r="Z903" s="11"/>
      <c r="AA903" s="11"/>
      <c r="AB903" s="11"/>
    </row>
    <row r="904">
      <c r="A904" s="11"/>
      <c r="B904" s="11"/>
      <c r="C904" s="11"/>
      <c r="D904" s="11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  <c r="U904" s="11"/>
      <c r="V904" s="11"/>
      <c r="W904" s="11"/>
      <c r="X904" s="11"/>
      <c r="Y904" s="11"/>
      <c r="Z904" s="11"/>
      <c r="AA904" s="11"/>
      <c r="AB904" s="11"/>
    </row>
    <row r="905">
      <c r="A905" s="11"/>
      <c r="B905" s="11"/>
      <c r="C905" s="11"/>
      <c r="D905" s="11"/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  <c r="U905" s="11"/>
      <c r="V905" s="11"/>
      <c r="W905" s="11"/>
      <c r="X905" s="11"/>
      <c r="Y905" s="11"/>
      <c r="Z905" s="11"/>
      <c r="AA905" s="11"/>
      <c r="AB905" s="11"/>
    </row>
    <row r="906">
      <c r="A906" s="11"/>
      <c r="B906" s="11"/>
      <c r="C906" s="11"/>
      <c r="D906" s="11"/>
      <c r="E906" s="11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  <c r="U906" s="11"/>
      <c r="V906" s="11"/>
      <c r="W906" s="11"/>
      <c r="X906" s="11"/>
      <c r="Y906" s="11"/>
      <c r="Z906" s="11"/>
      <c r="AA906" s="11"/>
      <c r="AB906" s="11"/>
    </row>
    <row r="907">
      <c r="A907" s="11"/>
      <c r="B907" s="11"/>
      <c r="C907" s="11"/>
      <c r="D907" s="11"/>
      <c r="E907" s="11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  <c r="U907" s="11"/>
      <c r="V907" s="11"/>
      <c r="W907" s="11"/>
      <c r="X907" s="11"/>
      <c r="Y907" s="11"/>
      <c r="Z907" s="11"/>
      <c r="AA907" s="11"/>
      <c r="AB907" s="11"/>
    </row>
    <row r="908">
      <c r="A908" s="11"/>
      <c r="B908" s="11"/>
      <c r="C908" s="11"/>
      <c r="D908" s="11"/>
      <c r="E908" s="11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  <c r="U908" s="11"/>
      <c r="V908" s="11"/>
      <c r="W908" s="11"/>
      <c r="X908" s="11"/>
      <c r="Y908" s="11"/>
      <c r="Z908" s="11"/>
      <c r="AA908" s="11"/>
      <c r="AB908" s="11"/>
    </row>
    <row r="909">
      <c r="A909" s="11"/>
      <c r="B909" s="11"/>
      <c r="C909" s="11"/>
      <c r="D909" s="11"/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  <c r="U909" s="11"/>
      <c r="V909" s="11"/>
      <c r="W909" s="11"/>
      <c r="X909" s="11"/>
      <c r="Y909" s="11"/>
      <c r="Z909" s="11"/>
      <c r="AA909" s="11"/>
      <c r="AB909" s="11"/>
    </row>
    <row r="910">
      <c r="A910" s="11"/>
      <c r="B910" s="11"/>
      <c r="C910" s="11"/>
      <c r="D910" s="11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  <c r="U910" s="11"/>
      <c r="V910" s="11"/>
      <c r="W910" s="11"/>
      <c r="X910" s="11"/>
      <c r="Y910" s="11"/>
      <c r="Z910" s="11"/>
      <c r="AA910" s="11"/>
      <c r="AB910" s="11"/>
    </row>
    <row r="911">
      <c r="A911" s="11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  <c r="AA911" s="11"/>
      <c r="AB911" s="11"/>
    </row>
    <row r="912">
      <c r="A912" s="11"/>
      <c r="B912" s="11"/>
      <c r="C912" s="11"/>
      <c r="D912" s="11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  <c r="U912" s="11"/>
      <c r="V912" s="11"/>
      <c r="W912" s="11"/>
      <c r="X912" s="11"/>
      <c r="Y912" s="11"/>
      <c r="Z912" s="11"/>
      <c r="AA912" s="11"/>
      <c r="AB912" s="11"/>
    </row>
    <row r="913">
      <c r="A913" s="11"/>
      <c r="B913" s="11"/>
      <c r="C913" s="11"/>
      <c r="D913" s="11"/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  <c r="U913" s="11"/>
      <c r="V913" s="11"/>
      <c r="W913" s="11"/>
      <c r="X913" s="11"/>
      <c r="Y913" s="11"/>
      <c r="Z913" s="11"/>
      <c r="AA913" s="11"/>
      <c r="AB913" s="11"/>
    </row>
    <row r="914">
      <c r="A914" s="11"/>
      <c r="B914" s="11"/>
      <c r="C914" s="11"/>
      <c r="D914" s="11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  <c r="U914" s="11"/>
      <c r="V914" s="11"/>
      <c r="W914" s="11"/>
      <c r="X914" s="11"/>
      <c r="Y914" s="11"/>
      <c r="Z914" s="11"/>
      <c r="AA914" s="11"/>
      <c r="AB914" s="11"/>
    </row>
    <row r="915">
      <c r="A915" s="11"/>
      <c r="B915" s="11"/>
      <c r="C915" s="11"/>
      <c r="D915" s="11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  <c r="U915" s="11"/>
      <c r="V915" s="11"/>
      <c r="W915" s="11"/>
      <c r="X915" s="11"/>
      <c r="Y915" s="11"/>
      <c r="Z915" s="11"/>
      <c r="AA915" s="11"/>
      <c r="AB915" s="11"/>
    </row>
    <row r="916">
      <c r="A916" s="11"/>
      <c r="B916" s="11"/>
      <c r="C916" s="11"/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  <c r="U916" s="11"/>
      <c r="V916" s="11"/>
      <c r="W916" s="11"/>
      <c r="X916" s="11"/>
      <c r="Y916" s="11"/>
      <c r="Z916" s="11"/>
      <c r="AA916" s="11"/>
      <c r="AB916" s="11"/>
    </row>
    <row r="917">
      <c r="A917" s="11"/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  <c r="U917" s="11"/>
      <c r="V917" s="11"/>
      <c r="W917" s="11"/>
      <c r="X917" s="11"/>
      <c r="Y917" s="11"/>
      <c r="Z917" s="11"/>
      <c r="AA917" s="11"/>
      <c r="AB917" s="11"/>
    </row>
    <row r="918">
      <c r="A918" s="11"/>
      <c r="B918" s="11"/>
      <c r="C918" s="11"/>
      <c r="D918" s="11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  <c r="U918" s="11"/>
      <c r="V918" s="11"/>
      <c r="W918" s="11"/>
      <c r="X918" s="11"/>
      <c r="Y918" s="11"/>
      <c r="Z918" s="11"/>
      <c r="AA918" s="11"/>
      <c r="AB918" s="11"/>
    </row>
    <row r="919">
      <c r="A919" s="11"/>
      <c r="B919" s="11"/>
      <c r="C919" s="11"/>
      <c r="D919" s="11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  <c r="U919" s="11"/>
      <c r="V919" s="11"/>
      <c r="W919" s="11"/>
      <c r="X919" s="11"/>
      <c r="Y919" s="11"/>
      <c r="Z919" s="11"/>
      <c r="AA919" s="11"/>
      <c r="AB919" s="11"/>
    </row>
    <row r="920">
      <c r="A920" s="11"/>
      <c r="B920" s="11"/>
      <c r="C920" s="11"/>
      <c r="D920" s="11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  <c r="U920" s="11"/>
      <c r="V920" s="11"/>
      <c r="W920" s="11"/>
      <c r="X920" s="11"/>
      <c r="Y920" s="11"/>
      <c r="Z920" s="11"/>
      <c r="AA920" s="11"/>
      <c r="AB920" s="11"/>
    </row>
    <row r="921">
      <c r="A921" s="11"/>
      <c r="B921" s="11"/>
      <c r="C921" s="11"/>
      <c r="D921" s="11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  <c r="U921" s="11"/>
      <c r="V921" s="11"/>
      <c r="W921" s="11"/>
      <c r="X921" s="11"/>
      <c r="Y921" s="11"/>
      <c r="Z921" s="11"/>
      <c r="AA921" s="11"/>
      <c r="AB921" s="11"/>
    </row>
    <row r="922">
      <c r="A922" s="11"/>
      <c r="B922" s="11"/>
      <c r="C922" s="11"/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  <c r="U922" s="11"/>
      <c r="V922" s="11"/>
      <c r="W922" s="11"/>
      <c r="X922" s="11"/>
      <c r="Y922" s="11"/>
      <c r="Z922" s="11"/>
      <c r="AA922" s="11"/>
      <c r="AB922" s="11"/>
    </row>
    <row r="923">
      <c r="A923" s="11"/>
      <c r="B923" s="11"/>
      <c r="C923" s="11"/>
      <c r="D923" s="11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  <c r="U923" s="11"/>
      <c r="V923" s="11"/>
      <c r="W923" s="11"/>
      <c r="X923" s="11"/>
      <c r="Y923" s="11"/>
      <c r="Z923" s="11"/>
      <c r="AA923" s="11"/>
      <c r="AB923" s="11"/>
    </row>
    <row r="924">
      <c r="A924" s="11"/>
      <c r="B924" s="11"/>
      <c r="C924" s="11"/>
      <c r="D924" s="11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  <c r="U924" s="11"/>
      <c r="V924" s="11"/>
      <c r="W924" s="11"/>
      <c r="X924" s="11"/>
      <c r="Y924" s="11"/>
      <c r="Z924" s="11"/>
      <c r="AA924" s="11"/>
      <c r="AB924" s="11"/>
    </row>
    <row r="925">
      <c r="A925" s="11"/>
      <c r="B925" s="11"/>
      <c r="C925" s="11"/>
      <c r="D925" s="11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  <c r="U925" s="11"/>
      <c r="V925" s="11"/>
      <c r="W925" s="11"/>
      <c r="X925" s="11"/>
      <c r="Y925" s="11"/>
      <c r="Z925" s="11"/>
      <c r="AA925" s="11"/>
      <c r="AB925" s="11"/>
    </row>
    <row r="926">
      <c r="A926" s="11"/>
      <c r="B926" s="11"/>
      <c r="C926" s="11"/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  <c r="U926" s="11"/>
      <c r="V926" s="11"/>
      <c r="W926" s="11"/>
      <c r="X926" s="11"/>
      <c r="Y926" s="11"/>
      <c r="Z926" s="11"/>
      <c r="AA926" s="11"/>
      <c r="AB926" s="11"/>
    </row>
    <row r="927">
      <c r="A927" s="11"/>
      <c r="B927" s="11"/>
      <c r="C927" s="11"/>
      <c r="D927" s="11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  <c r="U927" s="11"/>
      <c r="V927" s="11"/>
      <c r="W927" s="11"/>
      <c r="X927" s="11"/>
      <c r="Y927" s="11"/>
      <c r="Z927" s="11"/>
      <c r="AA927" s="11"/>
      <c r="AB927" s="11"/>
    </row>
    <row r="928">
      <c r="A928" s="11"/>
      <c r="B928" s="11"/>
      <c r="C928" s="11"/>
      <c r="D928" s="11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  <c r="U928" s="11"/>
      <c r="V928" s="11"/>
      <c r="W928" s="11"/>
      <c r="X928" s="11"/>
      <c r="Y928" s="11"/>
      <c r="Z928" s="11"/>
      <c r="AA928" s="11"/>
      <c r="AB928" s="11"/>
    </row>
    <row r="929">
      <c r="A929" s="11"/>
      <c r="B929" s="11"/>
      <c r="C929" s="11"/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  <c r="U929" s="11"/>
      <c r="V929" s="11"/>
      <c r="W929" s="11"/>
      <c r="X929" s="11"/>
      <c r="Y929" s="11"/>
      <c r="Z929" s="11"/>
      <c r="AA929" s="11"/>
      <c r="AB929" s="11"/>
    </row>
    <row r="930">
      <c r="A930" s="11"/>
      <c r="B930" s="11"/>
      <c r="C930" s="11"/>
      <c r="D930" s="11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  <c r="U930" s="11"/>
      <c r="V930" s="11"/>
      <c r="W930" s="11"/>
      <c r="X930" s="11"/>
      <c r="Y930" s="11"/>
      <c r="Z930" s="11"/>
      <c r="AA930" s="11"/>
      <c r="AB930" s="11"/>
    </row>
    <row r="931">
      <c r="A931" s="11"/>
      <c r="B931" s="11"/>
      <c r="C931" s="11"/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  <c r="U931" s="11"/>
      <c r="V931" s="11"/>
      <c r="W931" s="11"/>
      <c r="X931" s="11"/>
      <c r="Y931" s="11"/>
      <c r="Z931" s="11"/>
      <c r="AA931" s="11"/>
      <c r="AB931" s="11"/>
    </row>
    <row r="932">
      <c r="A932" s="11"/>
      <c r="B932" s="11"/>
      <c r="C932" s="11"/>
      <c r="D932" s="11"/>
      <c r="E932" s="11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  <c r="U932" s="11"/>
      <c r="V932" s="11"/>
      <c r="W932" s="11"/>
      <c r="X932" s="11"/>
      <c r="Y932" s="11"/>
      <c r="Z932" s="11"/>
      <c r="AA932" s="11"/>
      <c r="AB932" s="11"/>
    </row>
    <row r="933">
      <c r="A933" s="11"/>
      <c r="B933" s="11"/>
      <c r="C933" s="11"/>
      <c r="D933" s="11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  <c r="U933" s="11"/>
      <c r="V933" s="11"/>
      <c r="W933" s="11"/>
      <c r="X933" s="11"/>
      <c r="Y933" s="11"/>
      <c r="Z933" s="11"/>
      <c r="AA933" s="11"/>
      <c r="AB933" s="11"/>
    </row>
    <row r="934">
      <c r="A934" s="11"/>
      <c r="B934" s="11"/>
      <c r="C934" s="11"/>
      <c r="D934" s="11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  <c r="U934" s="11"/>
      <c r="V934" s="11"/>
      <c r="W934" s="11"/>
      <c r="X934" s="11"/>
      <c r="Y934" s="11"/>
      <c r="Z934" s="11"/>
      <c r="AA934" s="11"/>
      <c r="AB934" s="11"/>
    </row>
    <row r="935">
      <c r="A935" s="11"/>
      <c r="B935" s="11"/>
      <c r="C935" s="11"/>
      <c r="D935" s="11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  <c r="U935" s="11"/>
      <c r="V935" s="11"/>
      <c r="W935" s="11"/>
      <c r="X935" s="11"/>
      <c r="Y935" s="11"/>
      <c r="Z935" s="11"/>
      <c r="AA935" s="11"/>
      <c r="AB935" s="11"/>
    </row>
    <row r="936">
      <c r="A936" s="11"/>
      <c r="B936" s="11"/>
      <c r="C936" s="11"/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  <c r="U936" s="11"/>
      <c r="V936" s="11"/>
      <c r="W936" s="11"/>
      <c r="X936" s="11"/>
      <c r="Y936" s="11"/>
      <c r="Z936" s="11"/>
      <c r="AA936" s="11"/>
      <c r="AB936" s="11"/>
    </row>
    <row r="937">
      <c r="A937" s="11"/>
      <c r="B937" s="11"/>
      <c r="C937" s="11"/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  <c r="U937" s="11"/>
      <c r="V937" s="11"/>
      <c r="W937" s="11"/>
      <c r="X937" s="11"/>
      <c r="Y937" s="11"/>
      <c r="Z937" s="11"/>
      <c r="AA937" s="11"/>
      <c r="AB937" s="11"/>
    </row>
    <row r="938">
      <c r="A938" s="11"/>
      <c r="B938" s="11"/>
      <c r="C938" s="11"/>
      <c r="D938" s="11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  <c r="U938" s="11"/>
      <c r="V938" s="11"/>
      <c r="W938" s="11"/>
      <c r="X938" s="11"/>
      <c r="Y938" s="11"/>
      <c r="Z938" s="11"/>
      <c r="AA938" s="11"/>
      <c r="AB938" s="11"/>
    </row>
    <row r="939">
      <c r="A939" s="11"/>
      <c r="B939" s="11"/>
      <c r="C939" s="11"/>
      <c r="D939" s="11"/>
      <c r="E939" s="11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  <c r="U939" s="11"/>
      <c r="V939" s="11"/>
      <c r="W939" s="11"/>
      <c r="X939" s="11"/>
      <c r="Y939" s="11"/>
      <c r="Z939" s="11"/>
      <c r="AA939" s="11"/>
      <c r="AB939" s="11"/>
    </row>
    <row r="940">
      <c r="A940" s="11"/>
      <c r="B940" s="11"/>
      <c r="C940" s="11"/>
      <c r="D940" s="11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  <c r="U940" s="11"/>
      <c r="V940" s="11"/>
      <c r="W940" s="11"/>
      <c r="X940" s="11"/>
      <c r="Y940" s="11"/>
      <c r="Z940" s="11"/>
      <c r="AA940" s="11"/>
      <c r="AB940" s="11"/>
    </row>
    <row r="941">
      <c r="A941" s="11"/>
      <c r="B941" s="11"/>
      <c r="C941" s="11"/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  <c r="U941" s="11"/>
      <c r="V941" s="11"/>
      <c r="W941" s="11"/>
      <c r="X941" s="11"/>
      <c r="Y941" s="11"/>
      <c r="Z941" s="11"/>
      <c r="AA941" s="11"/>
      <c r="AB941" s="11"/>
    </row>
    <row r="942">
      <c r="A942" s="11"/>
      <c r="B942" s="11"/>
      <c r="C942" s="11"/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  <c r="U942" s="11"/>
      <c r="V942" s="11"/>
      <c r="W942" s="11"/>
      <c r="X942" s="11"/>
      <c r="Y942" s="11"/>
      <c r="Z942" s="11"/>
      <c r="AA942" s="11"/>
      <c r="AB942" s="11"/>
    </row>
    <row r="943">
      <c r="A943" s="11"/>
      <c r="B943" s="11"/>
      <c r="C943" s="11"/>
      <c r="D943" s="11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  <c r="U943" s="11"/>
      <c r="V943" s="11"/>
      <c r="W943" s="11"/>
      <c r="X943" s="11"/>
      <c r="Y943" s="11"/>
      <c r="Z943" s="11"/>
      <c r="AA943" s="11"/>
      <c r="AB943" s="11"/>
    </row>
    <row r="944">
      <c r="A944" s="11"/>
      <c r="B944" s="11"/>
      <c r="C944" s="11"/>
      <c r="D944" s="11"/>
      <c r="E944" s="11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  <c r="U944" s="11"/>
      <c r="V944" s="11"/>
      <c r="W944" s="11"/>
      <c r="X944" s="11"/>
      <c r="Y944" s="11"/>
      <c r="Z944" s="11"/>
      <c r="AA944" s="11"/>
      <c r="AB944" s="11"/>
    </row>
    <row r="945">
      <c r="A945" s="11"/>
      <c r="B945" s="11"/>
      <c r="C945" s="11"/>
      <c r="D945" s="11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  <c r="U945" s="11"/>
      <c r="V945" s="11"/>
      <c r="W945" s="11"/>
      <c r="X945" s="11"/>
      <c r="Y945" s="11"/>
      <c r="Z945" s="11"/>
      <c r="AA945" s="11"/>
      <c r="AB945" s="11"/>
    </row>
    <row r="946">
      <c r="A946" s="11"/>
      <c r="B946" s="11"/>
      <c r="C946" s="11"/>
      <c r="D946" s="11"/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  <c r="U946" s="11"/>
      <c r="V946" s="11"/>
      <c r="W946" s="11"/>
      <c r="X946" s="11"/>
      <c r="Y946" s="11"/>
      <c r="Z946" s="11"/>
      <c r="AA946" s="11"/>
      <c r="AB946" s="11"/>
    </row>
    <row r="947">
      <c r="A947" s="11"/>
      <c r="B947" s="11"/>
      <c r="C947" s="11"/>
      <c r="D947" s="11"/>
      <c r="E947" s="11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  <c r="U947" s="11"/>
      <c r="V947" s="11"/>
      <c r="W947" s="11"/>
      <c r="X947" s="11"/>
      <c r="Y947" s="11"/>
      <c r="Z947" s="11"/>
      <c r="AA947" s="11"/>
      <c r="AB947" s="11"/>
    </row>
    <row r="948">
      <c r="A948" s="11"/>
      <c r="B948" s="11"/>
      <c r="C948" s="11"/>
      <c r="D948" s="11"/>
      <c r="E948" s="11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  <c r="U948" s="11"/>
      <c r="V948" s="11"/>
      <c r="W948" s="11"/>
      <c r="X948" s="11"/>
      <c r="Y948" s="11"/>
      <c r="Z948" s="11"/>
      <c r="AA948" s="11"/>
      <c r="AB948" s="11"/>
    </row>
    <row r="949">
      <c r="A949" s="11"/>
      <c r="B949" s="11"/>
      <c r="C949" s="11"/>
      <c r="D949" s="11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  <c r="U949" s="11"/>
      <c r="V949" s="11"/>
      <c r="W949" s="11"/>
      <c r="X949" s="11"/>
      <c r="Y949" s="11"/>
      <c r="Z949" s="11"/>
      <c r="AA949" s="11"/>
      <c r="AB949" s="11"/>
    </row>
    <row r="950">
      <c r="A950" s="11"/>
      <c r="B950" s="11"/>
      <c r="C950" s="11"/>
      <c r="D950" s="11"/>
      <c r="E950" s="11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  <c r="U950" s="11"/>
      <c r="V950" s="11"/>
      <c r="W950" s="11"/>
      <c r="X950" s="11"/>
      <c r="Y950" s="11"/>
      <c r="Z950" s="11"/>
      <c r="AA950" s="11"/>
      <c r="AB950" s="11"/>
    </row>
    <row r="951">
      <c r="A951" s="11"/>
      <c r="B951" s="11"/>
      <c r="C951" s="11"/>
      <c r="D951" s="11"/>
      <c r="E951" s="11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  <c r="U951" s="11"/>
      <c r="V951" s="11"/>
      <c r="W951" s="11"/>
      <c r="X951" s="11"/>
      <c r="Y951" s="11"/>
      <c r="Z951" s="11"/>
      <c r="AA951" s="11"/>
      <c r="AB951" s="11"/>
    </row>
    <row r="952">
      <c r="A952" s="11"/>
      <c r="B952" s="11"/>
      <c r="C952" s="11"/>
      <c r="D952" s="11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  <c r="U952" s="11"/>
      <c r="V952" s="11"/>
      <c r="W952" s="11"/>
      <c r="X952" s="11"/>
      <c r="Y952" s="11"/>
      <c r="Z952" s="11"/>
      <c r="AA952" s="11"/>
      <c r="AB952" s="11"/>
    </row>
    <row r="953">
      <c r="A953" s="11"/>
      <c r="B953" s="11"/>
      <c r="C953" s="11"/>
      <c r="D953" s="11"/>
      <c r="E953" s="11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  <c r="U953" s="11"/>
      <c r="V953" s="11"/>
      <c r="W953" s="11"/>
      <c r="X953" s="11"/>
      <c r="Y953" s="11"/>
      <c r="Z953" s="11"/>
      <c r="AA953" s="11"/>
      <c r="AB953" s="11"/>
    </row>
    <row r="954">
      <c r="A954" s="11"/>
      <c r="B954" s="11"/>
      <c r="C954" s="11"/>
      <c r="D954" s="11"/>
      <c r="E954" s="11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  <c r="U954" s="11"/>
      <c r="V954" s="11"/>
      <c r="W954" s="11"/>
      <c r="X954" s="11"/>
      <c r="Y954" s="11"/>
      <c r="Z954" s="11"/>
      <c r="AA954" s="11"/>
      <c r="AB954" s="11"/>
    </row>
    <row r="955">
      <c r="A955" s="11"/>
      <c r="B955" s="11"/>
      <c r="C955" s="11"/>
      <c r="D955" s="11"/>
      <c r="E955" s="11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  <c r="U955" s="11"/>
      <c r="V955" s="11"/>
      <c r="W955" s="11"/>
      <c r="X955" s="11"/>
      <c r="Y955" s="11"/>
      <c r="Z955" s="11"/>
      <c r="AA955" s="11"/>
      <c r="AB955" s="11"/>
    </row>
    <row r="956">
      <c r="A956" s="11"/>
      <c r="B956" s="11"/>
      <c r="C956" s="11"/>
      <c r="D956" s="11"/>
      <c r="E956" s="11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  <c r="U956" s="11"/>
      <c r="V956" s="11"/>
      <c r="W956" s="11"/>
      <c r="X956" s="11"/>
      <c r="Y956" s="11"/>
      <c r="Z956" s="11"/>
      <c r="AA956" s="11"/>
      <c r="AB956" s="11"/>
    </row>
    <row r="957">
      <c r="A957" s="11"/>
      <c r="B957" s="11"/>
      <c r="C957" s="11"/>
      <c r="D957" s="11"/>
      <c r="E957" s="11"/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  <c r="U957" s="11"/>
      <c r="V957" s="11"/>
      <c r="W957" s="11"/>
      <c r="X957" s="11"/>
      <c r="Y957" s="11"/>
      <c r="Z957" s="11"/>
      <c r="AA957" s="11"/>
      <c r="AB957" s="11"/>
    </row>
    <row r="958">
      <c r="A958" s="11"/>
      <c r="B958" s="11"/>
      <c r="C958" s="11"/>
      <c r="D958" s="11"/>
      <c r="E958" s="11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  <c r="U958" s="11"/>
      <c r="V958" s="11"/>
      <c r="W958" s="11"/>
      <c r="X958" s="11"/>
      <c r="Y958" s="11"/>
      <c r="Z958" s="11"/>
      <c r="AA958" s="11"/>
      <c r="AB958" s="11"/>
    </row>
    <row r="959">
      <c r="A959" s="11"/>
      <c r="B959" s="11"/>
      <c r="C959" s="11"/>
      <c r="D959" s="11"/>
      <c r="E959" s="11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  <c r="U959" s="11"/>
      <c r="V959" s="11"/>
      <c r="W959" s="11"/>
      <c r="X959" s="11"/>
      <c r="Y959" s="11"/>
      <c r="Z959" s="11"/>
      <c r="AA959" s="11"/>
      <c r="AB959" s="11"/>
    </row>
    <row r="960">
      <c r="A960" s="11"/>
      <c r="B960" s="11"/>
      <c r="C960" s="11"/>
      <c r="D960" s="11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  <c r="U960" s="11"/>
      <c r="V960" s="11"/>
      <c r="W960" s="11"/>
      <c r="X960" s="11"/>
      <c r="Y960" s="11"/>
      <c r="Z960" s="11"/>
      <c r="AA960" s="11"/>
      <c r="AB960" s="11"/>
    </row>
    <row r="961">
      <c r="A961" s="11"/>
      <c r="B961" s="11"/>
      <c r="C961" s="11"/>
      <c r="D961" s="11"/>
      <c r="E961" s="11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  <c r="U961" s="11"/>
      <c r="V961" s="11"/>
      <c r="W961" s="11"/>
      <c r="X961" s="11"/>
      <c r="Y961" s="11"/>
      <c r="Z961" s="11"/>
      <c r="AA961" s="11"/>
      <c r="AB961" s="11"/>
    </row>
    <row r="962">
      <c r="A962" s="11"/>
      <c r="B962" s="11"/>
      <c r="C962" s="11"/>
      <c r="D962" s="11"/>
      <c r="E962" s="11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  <c r="U962" s="11"/>
      <c r="V962" s="11"/>
      <c r="W962" s="11"/>
      <c r="X962" s="11"/>
      <c r="Y962" s="11"/>
      <c r="Z962" s="11"/>
      <c r="AA962" s="11"/>
      <c r="AB962" s="11"/>
    </row>
    <row r="963">
      <c r="A963" s="11"/>
      <c r="B963" s="11"/>
      <c r="C963" s="11"/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  <c r="U963" s="11"/>
      <c r="V963" s="11"/>
      <c r="W963" s="11"/>
      <c r="X963" s="11"/>
      <c r="Y963" s="11"/>
      <c r="Z963" s="11"/>
      <c r="AA963" s="11"/>
      <c r="AB963" s="11"/>
    </row>
    <row r="964">
      <c r="A964" s="11"/>
      <c r="B964" s="11"/>
      <c r="C964" s="11"/>
      <c r="D964" s="11"/>
      <c r="E964" s="11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  <c r="U964" s="11"/>
      <c r="V964" s="11"/>
      <c r="W964" s="11"/>
      <c r="X964" s="11"/>
      <c r="Y964" s="11"/>
      <c r="Z964" s="11"/>
      <c r="AA964" s="11"/>
      <c r="AB964" s="11"/>
    </row>
    <row r="965">
      <c r="A965" s="11"/>
      <c r="B965" s="11"/>
      <c r="C965" s="11"/>
      <c r="D965" s="11"/>
      <c r="E965" s="11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  <c r="U965" s="11"/>
      <c r="V965" s="11"/>
      <c r="W965" s="11"/>
      <c r="X965" s="11"/>
      <c r="Y965" s="11"/>
      <c r="Z965" s="11"/>
      <c r="AA965" s="11"/>
      <c r="AB965" s="11"/>
    </row>
    <row r="966">
      <c r="A966" s="11"/>
      <c r="B966" s="11"/>
      <c r="C966" s="11"/>
      <c r="D966" s="11"/>
      <c r="E966" s="11"/>
      <c r="F966" s="11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  <c r="U966" s="11"/>
      <c r="V966" s="11"/>
      <c r="W966" s="11"/>
      <c r="X966" s="11"/>
      <c r="Y966" s="11"/>
      <c r="Z966" s="11"/>
      <c r="AA966" s="11"/>
      <c r="AB966" s="11"/>
    </row>
    <row r="967">
      <c r="A967" s="11"/>
      <c r="B967" s="11"/>
      <c r="C967" s="11"/>
      <c r="D967" s="11"/>
      <c r="E967" s="11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  <c r="U967" s="11"/>
      <c r="V967" s="11"/>
      <c r="W967" s="11"/>
      <c r="X967" s="11"/>
      <c r="Y967" s="11"/>
      <c r="Z967" s="11"/>
      <c r="AA967" s="11"/>
      <c r="AB967" s="11"/>
    </row>
    <row r="968">
      <c r="A968" s="11"/>
      <c r="B968" s="11"/>
      <c r="C968" s="11"/>
      <c r="D968" s="11"/>
      <c r="E968" s="11"/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  <c r="U968" s="11"/>
      <c r="V968" s="11"/>
      <c r="W968" s="11"/>
      <c r="X968" s="11"/>
      <c r="Y968" s="11"/>
      <c r="Z968" s="11"/>
      <c r="AA968" s="11"/>
      <c r="AB968" s="11"/>
    </row>
    <row r="969">
      <c r="A969" s="11"/>
      <c r="B969" s="11"/>
      <c r="C969" s="11"/>
      <c r="D969" s="11"/>
      <c r="E969" s="11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  <c r="U969" s="11"/>
      <c r="V969" s="11"/>
      <c r="W969" s="11"/>
      <c r="X969" s="11"/>
      <c r="Y969" s="11"/>
      <c r="Z969" s="11"/>
      <c r="AA969" s="11"/>
      <c r="AB969" s="11"/>
    </row>
    <row r="970">
      <c r="A970" s="11"/>
      <c r="B970" s="11"/>
      <c r="C970" s="11"/>
      <c r="D970" s="11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  <c r="U970" s="11"/>
      <c r="V970" s="11"/>
      <c r="W970" s="11"/>
      <c r="X970" s="11"/>
      <c r="Y970" s="11"/>
      <c r="Z970" s="11"/>
      <c r="AA970" s="11"/>
      <c r="AB970" s="11"/>
    </row>
    <row r="971">
      <c r="A971" s="11"/>
      <c r="B971" s="11"/>
      <c r="C971" s="11"/>
      <c r="D971" s="11"/>
      <c r="E971" s="11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  <c r="U971" s="11"/>
      <c r="V971" s="11"/>
      <c r="W971" s="11"/>
      <c r="X971" s="11"/>
      <c r="Y971" s="11"/>
      <c r="Z971" s="11"/>
      <c r="AA971" s="11"/>
      <c r="AB971" s="11"/>
    </row>
    <row r="972">
      <c r="A972" s="11"/>
      <c r="B972" s="11"/>
      <c r="C972" s="11"/>
      <c r="D972" s="11"/>
      <c r="E972" s="11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  <c r="U972" s="11"/>
      <c r="V972" s="11"/>
      <c r="W972" s="11"/>
      <c r="X972" s="11"/>
      <c r="Y972" s="11"/>
      <c r="Z972" s="11"/>
      <c r="AA972" s="11"/>
      <c r="AB972" s="11"/>
    </row>
    <row r="973">
      <c r="A973" s="11"/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  <c r="W973" s="11"/>
      <c r="X973" s="11"/>
      <c r="Y973" s="11"/>
      <c r="Z973" s="11"/>
      <c r="AA973" s="11"/>
      <c r="AB973" s="11"/>
    </row>
    <row r="974">
      <c r="A974" s="11"/>
      <c r="B974" s="11"/>
      <c r="C974" s="11"/>
      <c r="D974" s="11"/>
      <c r="E974" s="11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  <c r="U974" s="11"/>
      <c r="V974" s="11"/>
      <c r="W974" s="11"/>
      <c r="X974" s="11"/>
      <c r="Y974" s="11"/>
      <c r="Z974" s="11"/>
      <c r="AA974" s="11"/>
      <c r="AB974" s="11"/>
    </row>
    <row r="975">
      <c r="A975" s="11"/>
      <c r="B975" s="11"/>
      <c r="C975" s="11"/>
      <c r="D975" s="11"/>
      <c r="E975" s="11"/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  <c r="U975" s="11"/>
      <c r="V975" s="11"/>
      <c r="W975" s="11"/>
      <c r="X975" s="11"/>
      <c r="Y975" s="11"/>
      <c r="Z975" s="11"/>
      <c r="AA975" s="11"/>
      <c r="AB975" s="11"/>
    </row>
    <row r="976">
      <c r="A976" s="11"/>
      <c r="B976" s="11"/>
      <c r="C976" s="11"/>
      <c r="D976" s="11"/>
      <c r="E976" s="11"/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  <c r="U976" s="11"/>
      <c r="V976" s="11"/>
      <c r="W976" s="11"/>
      <c r="X976" s="11"/>
      <c r="Y976" s="11"/>
      <c r="Z976" s="11"/>
      <c r="AA976" s="11"/>
      <c r="AB976" s="11"/>
    </row>
    <row r="977">
      <c r="A977" s="11"/>
      <c r="B977" s="11"/>
      <c r="C977" s="11"/>
      <c r="D977" s="11"/>
      <c r="E977" s="11"/>
      <c r="F977" s="11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  <c r="U977" s="11"/>
      <c r="V977" s="11"/>
      <c r="W977" s="11"/>
      <c r="X977" s="11"/>
      <c r="Y977" s="11"/>
      <c r="Z977" s="11"/>
      <c r="AA977" s="11"/>
      <c r="AB977" s="11"/>
    </row>
    <row r="978">
      <c r="A978" s="11"/>
      <c r="B978" s="11"/>
      <c r="C978" s="11"/>
      <c r="D978" s="11"/>
      <c r="E978" s="11"/>
      <c r="F978" s="11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  <c r="U978" s="11"/>
      <c r="V978" s="11"/>
      <c r="W978" s="11"/>
      <c r="X978" s="11"/>
      <c r="Y978" s="11"/>
      <c r="Z978" s="11"/>
      <c r="AA978" s="11"/>
      <c r="AB978" s="11"/>
    </row>
    <row r="979">
      <c r="A979" s="11"/>
      <c r="B979" s="11"/>
      <c r="C979" s="11"/>
      <c r="D979" s="11"/>
      <c r="E979" s="11"/>
      <c r="F979" s="11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  <c r="U979" s="11"/>
      <c r="V979" s="11"/>
      <c r="W979" s="11"/>
      <c r="X979" s="11"/>
      <c r="Y979" s="11"/>
      <c r="Z979" s="11"/>
      <c r="AA979" s="11"/>
      <c r="AB979" s="11"/>
    </row>
    <row r="980">
      <c r="A980" s="11"/>
      <c r="B980" s="11"/>
      <c r="C980" s="11"/>
      <c r="D980" s="11"/>
      <c r="E980" s="11"/>
      <c r="F980" s="11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  <c r="U980" s="11"/>
      <c r="V980" s="11"/>
      <c r="W980" s="11"/>
      <c r="X980" s="11"/>
      <c r="Y980" s="11"/>
      <c r="Z980" s="11"/>
      <c r="AA980" s="11"/>
      <c r="AB980" s="11"/>
    </row>
    <row r="981">
      <c r="A981" s="11"/>
      <c r="B981" s="11"/>
      <c r="C981" s="11"/>
      <c r="D981" s="11"/>
      <c r="E981" s="11"/>
      <c r="F981" s="11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  <c r="U981" s="11"/>
      <c r="V981" s="11"/>
      <c r="W981" s="11"/>
      <c r="X981" s="11"/>
      <c r="Y981" s="11"/>
      <c r="Z981" s="11"/>
      <c r="AA981" s="11"/>
      <c r="AB981" s="11"/>
    </row>
    <row r="982">
      <c r="A982" s="11"/>
      <c r="B982" s="11"/>
      <c r="C982" s="11"/>
      <c r="D982" s="11"/>
      <c r="E982" s="11"/>
      <c r="F982" s="11"/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  <c r="T982" s="11"/>
      <c r="U982" s="11"/>
      <c r="V982" s="11"/>
      <c r="W982" s="11"/>
      <c r="X982" s="11"/>
      <c r="Y982" s="11"/>
      <c r="Z982" s="11"/>
      <c r="AA982" s="11"/>
      <c r="AB982" s="11"/>
    </row>
    <row r="983">
      <c r="A983" s="11"/>
      <c r="B983" s="11"/>
      <c r="C983" s="11"/>
      <c r="D983" s="11"/>
      <c r="E983" s="11"/>
      <c r="F983" s="11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  <c r="T983" s="11"/>
      <c r="U983" s="11"/>
      <c r="V983" s="11"/>
      <c r="W983" s="11"/>
      <c r="X983" s="11"/>
      <c r="Y983" s="11"/>
      <c r="Z983" s="11"/>
      <c r="AA983" s="11"/>
      <c r="AB983" s="11"/>
    </row>
    <row r="984">
      <c r="A984" s="11"/>
      <c r="B984" s="11"/>
      <c r="C984" s="11"/>
      <c r="D984" s="11"/>
      <c r="E984" s="11"/>
      <c r="F984" s="11"/>
      <c r="G984" s="11"/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1"/>
      <c r="T984" s="11"/>
      <c r="U984" s="11"/>
      <c r="V984" s="11"/>
      <c r="W984" s="11"/>
      <c r="X984" s="11"/>
      <c r="Y984" s="11"/>
      <c r="Z984" s="11"/>
      <c r="AA984" s="11"/>
      <c r="AB984" s="11"/>
    </row>
    <row r="985">
      <c r="A985" s="11"/>
      <c r="B985" s="11"/>
      <c r="C985" s="11"/>
      <c r="D985" s="11"/>
      <c r="E985" s="11"/>
      <c r="F985" s="11"/>
      <c r="G985" s="11"/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1"/>
      <c r="T985" s="11"/>
      <c r="U985" s="11"/>
      <c r="V985" s="11"/>
      <c r="W985" s="11"/>
      <c r="X985" s="11"/>
      <c r="Y985" s="11"/>
      <c r="Z985" s="11"/>
      <c r="AA985" s="11"/>
      <c r="AB985" s="11"/>
    </row>
    <row r="986">
      <c r="A986" s="11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  <c r="AA986" s="11"/>
      <c r="AB986" s="11"/>
    </row>
    <row r="987">
      <c r="A987" s="11"/>
      <c r="B987" s="11"/>
      <c r="C987" s="11"/>
      <c r="D987" s="11"/>
      <c r="E987" s="11"/>
      <c r="F987" s="11"/>
      <c r="G987" s="11"/>
      <c r="H987" s="11"/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11"/>
      <c r="T987" s="11"/>
      <c r="U987" s="11"/>
      <c r="V987" s="11"/>
      <c r="W987" s="11"/>
      <c r="X987" s="11"/>
      <c r="Y987" s="11"/>
      <c r="Z987" s="11"/>
      <c r="AA987" s="11"/>
      <c r="AB987" s="11"/>
    </row>
    <row r="988">
      <c r="A988" s="11"/>
      <c r="B988" s="11"/>
      <c r="C988" s="11"/>
      <c r="D988" s="11"/>
      <c r="E988" s="11"/>
      <c r="F988" s="11"/>
      <c r="G988" s="11"/>
      <c r="H988" s="11"/>
      <c r="I988" s="11"/>
      <c r="J988" s="11"/>
      <c r="K988" s="11"/>
      <c r="L988" s="11"/>
      <c r="M988" s="11"/>
      <c r="N988" s="11"/>
      <c r="O988" s="11"/>
      <c r="P988" s="11"/>
      <c r="Q988" s="11"/>
      <c r="R988" s="11"/>
      <c r="S988" s="11"/>
      <c r="T988" s="11"/>
      <c r="U988" s="11"/>
      <c r="V988" s="11"/>
      <c r="W988" s="11"/>
      <c r="X988" s="11"/>
      <c r="Y988" s="11"/>
      <c r="Z988" s="11"/>
      <c r="AA988" s="11"/>
      <c r="AB988" s="11"/>
    </row>
    <row r="989">
      <c r="A989" s="11"/>
      <c r="B989" s="11"/>
      <c r="C989" s="11"/>
      <c r="D989" s="11"/>
      <c r="E989" s="11"/>
      <c r="F989" s="11"/>
      <c r="G989" s="11"/>
      <c r="H989" s="11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1"/>
      <c r="T989" s="11"/>
      <c r="U989" s="11"/>
      <c r="V989" s="11"/>
      <c r="W989" s="11"/>
      <c r="X989" s="11"/>
      <c r="Y989" s="11"/>
      <c r="Z989" s="11"/>
      <c r="AA989" s="11"/>
      <c r="AB989" s="11"/>
    </row>
    <row r="990">
      <c r="A990" s="11"/>
      <c r="B990" s="11"/>
      <c r="C990" s="11"/>
      <c r="D990" s="11"/>
      <c r="E990" s="11"/>
      <c r="F990" s="11"/>
      <c r="G990" s="11"/>
      <c r="H990" s="11"/>
      <c r="I990" s="11"/>
      <c r="J990" s="11"/>
      <c r="K990" s="11"/>
      <c r="L990" s="11"/>
      <c r="M990" s="11"/>
      <c r="N990" s="11"/>
      <c r="O990" s="11"/>
      <c r="P990" s="11"/>
      <c r="Q990" s="11"/>
      <c r="R990" s="11"/>
      <c r="S990" s="11"/>
      <c r="T990" s="11"/>
      <c r="U990" s="11"/>
      <c r="V990" s="11"/>
      <c r="W990" s="11"/>
      <c r="X990" s="11"/>
      <c r="Y990" s="11"/>
      <c r="Z990" s="11"/>
      <c r="AA990" s="11"/>
      <c r="AB990" s="11"/>
    </row>
    <row r="991">
      <c r="A991" s="11"/>
      <c r="B991" s="11"/>
      <c r="C991" s="11"/>
      <c r="D991" s="11"/>
      <c r="E991" s="11"/>
      <c r="F991" s="11"/>
      <c r="G991" s="11"/>
      <c r="H991" s="11"/>
      <c r="I991" s="11"/>
      <c r="J991" s="11"/>
      <c r="K991" s="11"/>
      <c r="L991" s="11"/>
      <c r="M991" s="11"/>
      <c r="N991" s="11"/>
      <c r="O991" s="11"/>
      <c r="P991" s="11"/>
      <c r="Q991" s="11"/>
      <c r="R991" s="11"/>
      <c r="S991" s="11"/>
      <c r="T991" s="11"/>
      <c r="U991" s="11"/>
      <c r="V991" s="11"/>
      <c r="W991" s="11"/>
      <c r="X991" s="11"/>
      <c r="Y991" s="11"/>
      <c r="Z991" s="11"/>
      <c r="AA991" s="11"/>
      <c r="AB991" s="11"/>
    </row>
    <row r="992">
      <c r="A992" s="11"/>
      <c r="B992" s="11"/>
      <c r="C992" s="11"/>
      <c r="D992" s="11"/>
      <c r="E992" s="11"/>
      <c r="F992" s="11"/>
      <c r="G992" s="11"/>
      <c r="H992" s="11"/>
      <c r="I992" s="11"/>
      <c r="J992" s="11"/>
      <c r="K992" s="11"/>
      <c r="L992" s="11"/>
      <c r="M992" s="11"/>
      <c r="N992" s="11"/>
      <c r="O992" s="11"/>
      <c r="P992" s="11"/>
      <c r="Q992" s="11"/>
      <c r="R992" s="11"/>
      <c r="S992" s="11"/>
      <c r="T992" s="11"/>
      <c r="U992" s="11"/>
      <c r="V992" s="11"/>
      <c r="W992" s="11"/>
      <c r="X992" s="11"/>
      <c r="Y992" s="11"/>
      <c r="Z992" s="11"/>
      <c r="AA992" s="11"/>
      <c r="AB992" s="11"/>
    </row>
  </sheetData>
  <mergeCells count="6">
    <mergeCell ref="A1:D1"/>
    <mergeCell ref="E1:H1"/>
    <mergeCell ref="I1:K1"/>
    <mergeCell ref="L1:N1"/>
    <mergeCell ref="P6:S6"/>
    <mergeCell ref="L15:M15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